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takulvet/Downloads/"/>
    </mc:Choice>
  </mc:AlternateContent>
  <xr:revisionPtr revIDLastSave="0" documentId="13_ncr:1_{482351B5-E7B8-1249-BF2A-155B9BA90BD5}" xr6:coauthVersionLast="47" xr6:coauthVersionMax="47" xr10:uidLastSave="{00000000-0000-0000-0000-000000000000}"/>
  <bookViews>
    <workbookView xWindow="0" yWindow="500" windowWidth="33600" windowHeight="20500" activeTab="1" xr2:uid="{00000000-000D-0000-FFFF-FFFF00000000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1" i="1" l="1"/>
  <c r="P52" i="1"/>
  <c r="P28" i="1"/>
  <c r="P129" i="1"/>
  <c r="P48" i="1"/>
  <c r="P47" i="1"/>
  <c r="P49" i="1"/>
  <c r="P50" i="1"/>
  <c r="P35" i="1"/>
  <c r="P16" i="1"/>
  <c r="P17" i="1"/>
  <c r="P18" i="1"/>
  <c r="P19" i="1"/>
  <c r="P20" i="1"/>
  <c r="P193" i="1"/>
  <c r="P196" i="1"/>
  <c r="P197" i="1"/>
  <c r="P194" i="1"/>
  <c r="P190" i="1"/>
  <c r="P192" i="1"/>
  <c r="P191" i="1"/>
  <c r="P199" i="1"/>
  <c r="P198" i="1"/>
  <c r="P203" i="1"/>
  <c r="P201" i="1"/>
  <c r="P204" i="1"/>
  <c r="P205" i="1"/>
  <c r="P202" i="1"/>
  <c r="P206" i="1"/>
  <c r="P207" i="1"/>
  <c r="P208" i="1"/>
  <c r="P213" i="1"/>
  <c r="P209" i="1"/>
  <c r="P214" i="1"/>
  <c r="P210" i="1"/>
  <c r="P211" i="1"/>
  <c r="P200" i="1"/>
  <c r="P212" i="1"/>
  <c r="P215" i="1"/>
  <c r="P195" i="1"/>
  <c r="P172" i="1"/>
  <c r="P170" i="1"/>
  <c r="P175" i="1"/>
  <c r="P177" i="1"/>
  <c r="P178" i="1"/>
  <c r="P174" i="1"/>
  <c r="P180" i="1"/>
  <c r="P181" i="1"/>
  <c r="P179" i="1"/>
  <c r="P173" i="1"/>
  <c r="P176" i="1"/>
  <c r="P183" i="1"/>
  <c r="P182" i="1"/>
  <c r="P171" i="1"/>
  <c r="P151" i="1"/>
  <c r="P154" i="1"/>
  <c r="P152" i="1"/>
  <c r="P150" i="1"/>
  <c r="P155" i="1"/>
  <c r="P160" i="1"/>
  <c r="P158" i="1"/>
  <c r="P156" i="1"/>
  <c r="P163" i="1"/>
  <c r="P159" i="1"/>
  <c r="P164" i="1"/>
  <c r="P157" i="1"/>
  <c r="P161" i="1"/>
  <c r="P165" i="1"/>
  <c r="P162" i="1"/>
  <c r="P153" i="1"/>
  <c r="P149" i="1"/>
  <c r="P139" i="1"/>
  <c r="P134" i="1"/>
  <c r="P136" i="1"/>
  <c r="P138" i="1"/>
  <c r="P137" i="1"/>
  <c r="P143" i="1"/>
  <c r="P140" i="1"/>
  <c r="P141" i="1"/>
  <c r="P142" i="1"/>
  <c r="P135" i="1"/>
  <c r="P104" i="1"/>
  <c r="P108" i="1"/>
  <c r="P106" i="1"/>
  <c r="P107" i="1"/>
  <c r="P105" i="1"/>
  <c r="P110" i="1"/>
  <c r="P109" i="1"/>
  <c r="P103" i="1"/>
  <c r="P116" i="1"/>
  <c r="P118" i="1"/>
  <c r="P119" i="1"/>
  <c r="P120" i="1"/>
  <c r="P124" i="1"/>
  <c r="P122" i="1"/>
  <c r="P121" i="1"/>
  <c r="P125" i="1"/>
  <c r="P126" i="1"/>
  <c r="P127" i="1"/>
  <c r="P123" i="1"/>
  <c r="P128" i="1"/>
  <c r="P117" i="1"/>
  <c r="P90" i="1"/>
  <c r="P88" i="1"/>
  <c r="P95" i="1"/>
  <c r="P94" i="1"/>
  <c r="P96" i="1"/>
  <c r="P91" i="1"/>
  <c r="P92" i="1"/>
  <c r="P97" i="1"/>
  <c r="P93" i="1"/>
  <c r="P98" i="1"/>
  <c r="P89" i="1"/>
  <c r="P83" i="1"/>
  <c r="P82" i="1"/>
  <c r="P80" i="1"/>
  <c r="P81" i="1"/>
  <c r="P79" i="1"/>
  <c r="P77" i="1"/>
  <c r="P78" i="1"/>
  <c r="P76" i="1"/>
  <c r="P75" i="1"/>
  <c r="P74" i="1"/>
  <c r="P73" i="1"/>
  <c r="P59" i="1"/>
  <c r="P63" i="1"/>
  <c r="P61" i="1"/>
  <c r="P64" i="1"/>
  <c r="P65" i="1"/>
  <c r="P62" i="1"/>
  <c r="P66" i="1"/>
  <c r="P67" i="1"/>
  <c r="P29" i="1"/>
  <c r="P30" i="1"/>
  <c r="P25" i="1"/>
  <c r="P37" i="1"/>
  <c r="P41" i="1"/>
  <c r="P39" i="1"/>
  <c r="P40" i="1"/>
  <c r="P42" i="1"/>
  <c r="P36" i="1" l="1"/>
  <c r="P38" i="1"/>
  <c r="E15" i="1"/>
  <c r="P15" i="1" s="1"/>
  <c r="P27" i="1" l="1"/>
  <c r="P26" i="1"/>
  <c r="P6" i="1"/>
  <c r="P7" i="1"/>
  <c r="P72" i="1"/>
  <c r="P60" i="1"/>
  <c r="P58" i="1"/>
  <c r="P57" i="1"/>
</calcChain>
</file>

<file path=xl/sharedStrings.xml><?xml version="1.0" encoding="utf-8"?>
<sst xmlns="http://schemas.openxmlformats.org/spreadsheetml/2006/main" count="583" uniqueCount="203">
  <si>
    <t>Koht</t>
  </si>
  <si>
    <t>Nimi</t>
  </si>
  <si>
    <t xml:space="preserve">Klubi </t>
  </si>
  <si>
    <t>Kokku</t>
  </si>
  <si>
    <t>Kagu Biathlon</t>
  </si>
  <si>
    <t xml:space="preserve">Haanja </t>
  </si>
  <si>
    <t>M8</t>
  </si>
  <si>
    <t>N9</t>
  </si>
  <si>
    <t>Elva Suusaklubi</t>
  </si>
  <si>
    <t>Kuningamäe Spordiklubi</t>
  </si>
  <si>
    <t>M9</t>
  </si>
  <si>
    <t>Nõmme Spordiklubi</t>
  </si>
  <si>
    <t>SÜ Võru Biathlon/ Võru SPKO</t>
  </si>
  <si>
    <t>SK Serviti</t>
  </si>
  <si>
    <t>M10</t>
  </si>
  <si>
    <t>Haanja</t>
  </si>
  <si>
    <t>N11</t>
  </si>
  <si>
    <t>Tartu Suusaklubi</t>
  </si>
  <si>
    <t>Oti SPKL</t>
  </si>
  <si>
    <t>SÜ Võru Biathlon/Võru SPKO</t>
  </si>
  <si>
    <t>M11</t>
  </si>
  <si>
    <t>Äkke SPKL/Narva SK Energia</t>
  </si>
  <si>
    <t>N12</t>
  </si>
  <si>
    <t>M12</t>
  </si>
  <si>
    <t>Ambla Spordiklubi</t>
  </si>
  <si>
    <t>N13</t>
  </si>
  <si>
    <t>M13</t>
  </si>
  <si>
    <t>Haajna</t>
  </si>
  <si>
    <t>M</t>
  </si>
  <si>
    <t>N</t>
  </si>
  <si>
    <t>Nõmme spordiklubi</t>
  </si>
  <si>
    <t>N8</t>
  </si>
  <si>
    <t>Elva</t>
  </si>
  <si>
    <t>SK Sakala Biathlon</t>
  </si>
  <si>
    <t>Gerd LESSING</t>
  </si>
  <si>
    <t>Stefan PADRAK</t>
  </si>
  <si>
    <t>Renet DANIEL</t>
  </si>
  <si>
    <t xml:space="preserve">Romet IRS </t>
  </si>
  <si>
    <t>Kätrin KÄRSNA</t>
  </si>
  <si>
    <t>Karmen NOORMETS</t>
  </si>
  <si>
    <t>Kristel KUBBI</t>
  </si>
  <si>
    <t>Mari-Liis JUKK</t>
  </si>
  <si>
    <t>Cardo DENISJUK</t>
  </si>
  <si>
    <t>Joosep BIRJUK</t>
  </si>
  <si>
    <t xml:space="preserve">SK Serviti </t>
  </si>
  <si>
    <t>Arseni ZABOLOTNYI</t>
  </si>
  <si>
    <t>Narva</t>
  </si>
  <si>
    <t>Laura Kirke KÄRSNA</t>
  </si>
  <si>
    <t>Anna Liisa ALUS</t>
  </si>
  <si>
    <t>Pauliina NOORMETS</t>
  </si>
  <si>
    <t>Uku KREITSBERG</t>
  </si>
  <si>
    <t>Rafael PIKKOR</t>
  </si>
  <si>
    <t>Kermo TALVISTE</t>
  </si>
  <si>
    <t>Miina PÄRTEL</t>
  </si>
  <si>
    <t>Jette Lee BAUMANN</t>
  </si>
  <si>
    <t>Lisandra LÜMAT</t>
  </si>
  <si>
    <t>K2</t>
  </si>
  <si>
    <t>P3</t>
  </si>
  <si>
    <t>Masim PETRAUSKAS</t>
  </si>
  <si>
    <t>Ivan VSIVTSEV</t>
  </si>
  <si>
    <t>Timur SMIRNOV</t>
  </si>
  <si>
    <t>Äkke SPKL/ Narva SK Energia</t>
  </si>
  <si>
    <t>Ivan ZOLIN</t>
  </si>
  <si>
    <t>Oleg DENISSOV</t>
  </si>
  <si>
    <t>Aleksandr GORLOVIŠ</t>
  </si>
  <si>
    <t>Viktoria IVANOVA</t>
  </si>
  <si>
    <t>Alina TIMOFEEVA</t>
  </si>
  <si>
    <t>Mairon NIILUS</t>
  </si>
  <si>
    <t>Artur SMIRNOV</t>
  </si>
  <si>
    <t>Filipp REINOL</t>
  </si>
  <si>
    <t>Elina KUKULA</t>
  </si>
  <si>
    <t>Alena VASILIEVA</t>
  </si>
  <si>
    <t>Berit LESSING</t>
  </si>
  <si>
    <t>Kuido PAJUMÄE</t>
  </si>
  <si>
    <t>Keira VÄHI</t>
  </si>
  <si>
    <t>Stefan KIVIL</t>
  </si>
  <si>
    <t>Sander LAINE</t>
  </si>
  <si>
    <t>Kristen Raian BAUMANN</t>
  </si>
  <si>
    <t>Silver PADRAK</t>
  </si>
  <si>
    <t>Kaspar KÄRP</t>
  </si>
  <si>
    <t>Ranno KUKK</t>
  </si>
  <si>
    <t>Lauri KAYRYAK</t>
  </si>
  <si>
    <t>Theodor Reihold JÜRISON</t>
  </si>
  <si>
    <t>Marta RAUDIK</t>
  </si>
  <si>
    <t>Lee ÕUNAPUU</t>
  </si>
  <si>
    <t>Andre VANASAUN</t>
  </si>
  <si>
    <t>Tommi-Robin TALLERMAA</t>
  </si>
  <si>
    <t>K1</t>
  </si>
  <si>
    <t>P1</t>
  </si>
  <si>
    <t>P2</t>
  </si>
  <si>
    <t>K3</t>
  </si>
  <si>
    <t>K4</t>
  </si>
  <si>
    <t>P4</t>
  </si>
  <si>
    <t>K5</t>
  </si>
  <si>
    <t>P6</t>
  </si>
  <si>
    <t>K6</t>
  </si>
  <si>
    <t>P5</t>
  </si>
  <si>
    <t>Laskesuusatamise noorte õhkrelva sai Even Tudebergi auhindadele koondtabel 2021/22</t>
  </si>
  <si>
    <t>N10</t>
  </si>
  <si>
    <t>Mirell UUS</t>
  </si>
  <si>
    <t>Marii MÕTTUS</t>
  </si>
  <si>
    <t>Kerstin KASK</t>
  </si>
  <si>
    <t>Märten MÄTAS</t>
  </si>
  <si>
    <t>Martin MÜRK</t>
  </si>
  <si>
    <t>Mihkel EVERT</t>
  </si>
  <si>
    <t>Kristofer KÄRP</t>
  </si>
  <si>
    <t>Hugo Georg JÜRISON</t>
  </si>
  <si>
    <t>Martin VESKIMÄE</t>
  </si>
  <si>
    <t>Ann-Marii METS</t>
  </si>
  <si>
    <t>Mirtel Margarete SIKK</t>
  </si>
  <si>
    <t>Helena VÄHI</t>
  </si>
  <si>
    <t>Grete KUUS</t>
  </si>
  <si>
    <t>Karin TINTERA</t>
  </si>
  <si>
    <t>Grettel ARULAAN</t>
  </si>
  <si>
    <t>Lara REEDI</t>
  </si>
  <si>
    <t>Mirtel SAAR</t>
  </si>
  <si>
    <t>Karl Aleksander PERV</t>
  </si>
  <si>
    <t>Andorres VEERPALU</t>
  </si>
  <si>
    <t>Oskar RAUDIK</t>
  </si>
  <si>
    <t>Kevin VESKI</t>
  </si>
  <si>
    <t>Rasmus MÄNNA</t>
  </si>
  <si>
    <t>Morten MÕTTUS</t>
  </si>
  <si>
    <t>Marten LUMI</t>
  </si>
  <si>
    <t>Herman KIILBERG</t>
  </si>
  <si>
    <t>SK Serviti/Põlva SPKO</t>
  </si>
  <si>
    <t>Anni ALUS</t>
  </si>
  <si>
    <t>Helin KASK</t>
  </si>
  <si>
    <t>Mirelle POMMER</t>
  </si>
  <si>
    <t>Adelina ZAITSEVA</t>
  </si>
  <si>
    <t>Madli KIKERPILL</t>
  </si>
  <si>
    <t>Rasmus RAUDIK</t>
  </si>
  <si>
    <t>Aaron REHEMAA</t>
  </si>
  <si>
    <t>Rafael KARU</t>
  </si>
  <si>
    <t>Aron-Matthias KÜTT</t>
  </si>
  <si>
    <t>Matis MÄNDMETS</t>
  </si>
  <si>
    <t>Kuldar TREIEL</t>
  </si>
  <si>
    <t>Kaur HANNI</t>
  </si>
  <si>
    <t>Rainer TREIEL</t>
  </si>
  <si>
    <t>Oliver KARUS</t>
  </si>
  <si>
    <t>Mirco MICHELSON</t>
  </si>
  <si>
    <t>Oskar SIHT</t>
  </si>
  <si>
    <t>Oliver PEERNA</t>
  </si>
  <si>
    <t>Richard LÄÄTS</t>
  </si>
  <si>
    <t>Kaisa MORGENSON</t>
  </si>
  <si>
    <t>Liisa HEINSOO</t>
  </si>
  <si>
    <t>Jelizaveta TRIFFONOVA</t>
  </si>
  <si>
    <t>Joanna NOORMETS</t>
  </si>
  <si>
    <t>Nora-Liisa UIBO</t>
  </si>
  <si>
    <t>Anett Liisa PARTS</t>
  </si>
  <si>
    <t>Uljana KIRITŠUK</t>
  </si>
  <si>
    <t>Valeria PRÕTKOVA</t>
  </si>
  <si>
    <t>Simona ARAK</t>
  </si>
  <si>
    <t>Eneli MENS</t>
  </si>
  <si>
    <t>Aaron KARU</t>
  </si>
  <si>
    <t>Erik VANASAUN</t>
  </si>
  <si>
    <t>Nils-Eric UIBO</t>
  </si>
  <si>
    <t>Andreas Stefen KALMU</t>
  </si>
  <si>
    <t>Mark BOGDANOV</t>
  </si>
  <si>
    <t>Anton SAHHAROV</t>
  </si>
  <si>
    <t>Fredrik LOPUHHIN</t>
  </si>
  <si>
    <t>Makar JAKOVLEV</t>
  </si>
  <si>
    <t>Pärt RIISMAA</t>
  </si>
  <si>
    <t>Indrek KANNEL</t>
  </si>
  <si>
    <t>Henri KERSNA</t>
  </si>
  <si>
    <t>Jakop KOJUS</t>
  </si>
  <si>
    <t>Ingrid HIIEMÄE</t>
  </si>
  <si>
    <t>Rosibel Marii KALDVEE</t>
  </si>
  <si>
    <t>Pillerin VILIPUU</t>
  </si>
  <si>
    <t>Erika HIIEMÄE</t>
  </si>
  <si>
    <t>Nete Nicole HARKMANN</t>
  </si>
  <si>
    <t>Kelit KESA</t>
  </si>
  <si>
    <t>Liisa Lisette EVERT</t>
  </si>
  <si>
    <t>Jekaterina SOKOLOVA</t>
  </si>
  <si>
    <t>Anastassia JAGUDINA</t>
  </si>
  <si>
    <t>Eve JAESKI</t>
  </si>
  <si>
    <t>Joonas VÄHI</t>
  </si>
  <si>
    <t>Robin PUUSAAR</t>
  </si>
  <si>
    <t>Armin AUN</t>
  </si>
  <si>
    <t>Tristan KLIMBEK</t>
  </si>
  <si>
    <t>Timur KUKKULA</t>
  </si>
  <si>
    <t>Dominik LOPUHHIN</t>
  </si>
  <si>
    <t>Robin Martti LÄÄTS</t>
  </si>
  <si>
    <t>Gordei PETROV</t>
  </si>
  <si>
    <t>Frederik VÄLBE</t>
  </si>
  <si>
    <t>Sander TREIEL</t>
  </si>
  <si>
    <t>Kristofer PÕLLUSTE</t>
  </si>
  <si>
    <t>Simeon KÜMMEL</t>
  </si>
  <si>
    <t>Frank VILIPUU</t>
  </si>
  <si>
    <t>Robin Steven KALDVEE</t>
  </si>
  <si>
    <t>Andrei SAHHAROV</t>
  </si>
  <si>
    <t>Mark MÄGI</t>
  </si>
  <si>
    <t>Daniil LUPANOV</t>
  </si>
  <si>
    <t>Juhan LEENURM</t>
  </si>
  <si>
    <t>Uku-Veli ÕUNAPUU</t>
  </si>
  <si>
    <t>Erik KERSNA</t>
  </si>
  <si>
    <t>Janeli MORGENSON</t>
  </si>
  <si>
    <t>Simon VISLAPUU</t>
  </si>
  <si>
    <t>Rudolf RUTHE</t>
  </si>
  <si>
    <t>Herta PADRAK</t>
  </si>
  <si>
    <t>Viljar TRUU</t>
  </si>
  <si>
    <t>Maria SOKOLOVA</t>
  </si>
  <si>
    <t>Polina PETRAUSKAITE</t>
  </si>
  <si>
    <t>Vladislav SHIBANOV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</si>
</sst>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4">
    <xf numFmtId="0" fontId="0" fillId="0" borderId="0" xfId="0"/>
    <xf numFmtId="0" fontId="5" fillId="3" borderId="1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56" xfId="1" applyFont="1" applyFill="1" applyBorder="1" applyAlignment="1">
      <alignment horizontal="center" vertical="center" wrapText="1"/>
    </xf>
    <xf numFmtId="0" fontId="6" fillId="3" borderId="57" xfId="1" applyFont="1" applyFill="1" applyBorder="1" applyAlignment="1">
      <alignment horizontal="center" vertical="center" wrapText="1"/>
    </xf>
    <xf numFmtId="0" fontId="5" fillId="3" borderId="58" xfId="1" applyFont="1" applyFill="1" applyBorder="1" applyAlignment="1">
      <alignment horizontal="center" vertical="center" wrapText="1"/>
    </xf>
    <xf numFmtId="0" fontId="5" fillId="3" borderId="57" xfId="1" applyFont="1" applyFill="1" applyBorder="1" applyAlignment="1">
      <alignment horizontal="center" vertical="center" wrapText="1"/>
    </xf>
    <xf numFmtId="0" fontId="1" fillId="0" borderId="0" xfId="0" applyFont="1"/>
    <xf numFmtId="0" fontId="5" fillId="3" borderId="2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7" fillId="0" borderId="50" xfId="1" applyFont="1" applyBorder="1" applyAlignment="1">
      <alignment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7" fillId="0" borderId="51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7" fillId="0" borderId="15" xfId="1" applyFont="1" applyBorder="1" applyAlignment="1">
      <alignment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 wrapText="1"/>
    </xf>
    <xf numFmtId="0" fontId="7" fillId="0" borderId="52" xfId="1" applyFont="1" applyBorder="1" applyAlignment="1">
      <alignment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6" fillId="3" borderId="59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3" borderId="3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5" fillId="0" borderId="63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5" fillId="2" borderId="66" xfId="1" applyFont="1" applyFill="1" applyBorder="1" applyAlignment="1">
      <alignment horizontal="center" vertical="center" wrapText="1"/>
    </xf>
    <xf numFmtId="0" fontId="5" fillId="0" borderId="6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8" xfId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/>
    </xf>
    <xf numFmtId="0" fontId="5" fillId="0" borderId="69" xfId="1" applyFont="1" applyBorder="1" applyAlignment="1">
      <alignment horizontal="center" vertical="center" wrapText="1"/>
    </xf>
    <xf numFmtId="0" fontId="1" fillId="0" borderId="69" xfId="0" applyFont="1" applyBorder="1"/>
    <xf numFmtId="0" fontId="1" fillId="0" borderId="70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5" fillId="0" borderId="53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1" fillId="0" borderId="54" xfId="0" applyFont="1" applyBorder="1"/>
    <xf numFmtId="0" fontId="1" fillId="0" borderId="49" xfId="0" applyFont="1" applyBorder="1"/>
    <xf numFmtId="0" fontId="3" fillId="0" borderId="0" xfId="1" applyFont="1" applyBorder="1" applyAlignment="1">
      <alignment horizontal="left" vertical="center" wrapText="1"/>
    </xf>
    <xf numFmtId="0" fontId="1" fillId="0" borderId="71" xfId="0" applyFont="1" applyBorder="1"/>
    <xf numFmtId="0" fontId="1" fillId="0" borderId="60" xfId="0" applyFont="1" applyBorder="1"/>
    <xf numFmtId="0" fontId="1" fillId="0" borderId="52" xfId="0" applyFont="1" applyBorder="1"/>
    <xf numFmtId="0" fontId="3" fillId="0" borderId="72" xfId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45" xfId="1" applyFont="1" applyBorder="1" applyAlignment="1">
      <alignment vertical="center" wrapText="1"/>
    </xf>
    <xf numFmtId="0" fontId="1" fillId="0" borderId="53" xfId="0" applyFont="1" applyBorder="1"/>
    <xf numFmtId="0" fontId="3" fillId="0" borderId="23" xfId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8" xfId="0" applyFont="1" applyBorder="1"/>
    <xf numFmtId="0" fontId="3" fillId="0" borderId="74" xfId="1" applyFont="1" applyBorder="1" applyAlignment="1">
      <alignment horizontal="center" vertical="center" wrapText="1"/>
    </xf>
    <xf numFmtId="0" fontId="3" fillId="0" borderId="75" xfId="1" applyFont="1" applyBorder="1" applyAlignment="1">
      <alignment horizontal="center" vertical="center" wrapText="1"/>
    </xf>
    <xf numFmtId="0" fontId="1" fillId="0" borderId="68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65" xfId="0" applyFont="1" applyBorder="1"/>
    <xf numFmtId="0" fontId="1" fillId="0" borderId="73" xfId="0" applyFont="1" applyBorder="1"/>
    <xf numFmtId="0" fontId="6" fillId="3" borderId="20" xfId="1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1" fillId="0" borderId="54" xfId="0" applyFont="1" applyBorder="1" applyAlignment="1">
      <alignment horizontal="left" vertical="center"/>
    </xf>
    <xf numFmtId="0" fontId="7" fillId="0" borderId="54" xfId="1" applyFont="1" applyBorder="1" applyAlignment="1">
      <alignment vertical="center" wrapText="1"/>
    </xf>
    <xf numFmtId="0" fontId="7" fillId="0" borderId="60" xfId="1" applyFont="1" applyBorder="1" applyAlignment="1">
      <alignment vertical="center" wrapText="1"/>
    </xf>
    <xf numFmtId="0" fontId="7" fillId="0" borderId="48" xfId="1" applyFont="1" applyBorder="1" applyAlignment="1">
      <alignment vertical="center" wrapText="1"/>
    </xf>
    <xf numFmtId="0" fontId="7" fillId="0" borderId="49" xfId="1" applyFont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/>
    </xf>
    <xf numFmtId="0" fontId="1" fillId="0" borderId="49" xfId="1" applyFont="1" applyBorder="1" applyAlignment="1">
      <alignment horizontal="left" vertical="center"/>
    </xf>
    <xf numFmtId="0" fontId="7" fillId="0" borderId="52" xfId="1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53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8" xfId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 wrapText="1"/>
    </xf>
    <xf numFmtId="0" fontId="7" fillId="0" borderId="69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70" xfId="1" applyFont="1" applyBorder="1" applyAlignment="1">
      <alignment horizontal="center" vertical="center" wrapText="1"/>
    </xf>
    <xf numFmtId="0" fontId="7" fillId="0" borderId="65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5" fillId="0" borderId="73" xfId="1" applyFont="1" applyBorder="1" applyAlignment="1">
      <alignment horizontal="center" vertical="center" wrapText="1"/>
    </xf>
    <xf numFmtId="0" fontId="7" fillId="0" borderId="73" xfId="1" applyFont="1" applyBorder="1" applyAlignment="1">
      <alignment horizontal="center" vertical="center" wrapText="1"/>
    </xf>
    <xf numFmtId="0" fontId="5" fillId="2" borderId="76" xfId="1" applyFont="1" applyFill="1" applyBorder="1" applyAlignment="1">
      <alignment horizontal="center" vertical="center" wrapText="1"/>
    </xf>
    <xf numFmtId="0" fontId="5" fillId="2" borderId="77" xfId="1" applyFont="1" applyFill="1" applyBorder="1" applyAlignment="1">
      <alignment horizontal="center" vertical="center" wrapText="1"/>
    </xf>
    <xf numFmtId="0" fontId="5" fillId="0" borderId="70" xfId="1" applyFont="1" applyBorder="1" applyAlignment="1">
      <alignment horizontal="center" vertical="center" wrapText="1"/>
    </xf>
    <xf numFmtId="0" fontId="5" fillId="0" borderId="38" xfId="1" applyFont="1" applyBorder="1" applyAlignment="1">
      <alignment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2" borderId="78" xfId="1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/>
    </xf>
    <xf numFmtId="0" fontId="7" fillId="0" borderId="27" xfId="1" applyFont="1" applyBorder="1" applyAlignment="1">
      <alignment horizontal="center" vertical="center" wrapText="1"/>
    </xf>
    <xf numFmtId="0" fontId="5" fillId="0" borderId="80" xfId="1" applyFont="1" applyBorder="1" applyAlignment="1">
      <alignment horizontal="center" vertical="center" wrapText="1"/>
    </xf>
    <xf numFmtId="0" fontId="7" fillId="0" borderId="38" xfId="1" applyFont="1" applyFill="1" applyBorder="1" applyAlignment="1">
      <alignment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81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left" vertical="center" wrapText="1"/>
    </xf>
    <xf numFmtId="0" fontId="3" fillId="0" borderId="82" xfId="1" applyFont="1" applyBorder="1" applyAlignment="1">
      <alignment horizontal="center" vertical="center" wrapText="1"/>
    </xf>
    <xf numFmtId="0" fontId="3" fillId="0" borderId="83" xfId="1" applyFont="1" applyBorder="1" applyAlignment="1">
      <alignment horizontal="center" vertical="center" wrapText="1"/>
    </xf>
    <xf numFmtId="0" fontId="5" fillId="2" borderId="85" xfId="1" applyFont="1" applyFill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2" borderId="86" xfId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" fillId="0" borderId="45" xfId="0" applyFont="1" applyBorder="1"/>
    <xf numFmtId="0" fontId="1" fillId="0" borderId="15" xfId="0" applyFont="1" applyBorder="1"/>
    <xf numFmtId="0" fontId="7" fillId="0" borderId="72" xfId="1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/>
    </xf>
    <xf numFmtId="0" fontId="7" fillId="0" borderId="75" xfId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7" fillId="0" borderId="23" xfId="1" applyFont="1" applyBorder="1" applyAlignment="1">
      <alignment horizontal="center" vertical="center" wrapText="1"/>
    </xf>
    <xf numFmtId="0" fontId="7" fillId="0" borderId="74" xfId="1" applyFont="1" applyBorder="1" applyAlignment="1">
      <alignment horizontal="center" vertical="center" wrapText="1"/>
    </xf>
    <xf numFmtId="0" fontId="5" fillId="0" borderId="75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2" borderId="87" xfId="1" applyFont="1" applyFill="1" applyBorder="1" applyAlignment="1">
      <alignment horizontal="center" vertical="center" wrapText="1"/>
    </xf>
    <xf numFmtId="0" fontId="5" fillId="3" borderId="88" xfId="1" applyFont="1" applyFill="1" applyBorder="1" applyAlignment="1">
      <alignment horizontal="center" vertical="center" wrapText="1"/>
    </xf>
    <xf numFmtId="0" fontId="5" fillId="3" borderId="89" xfId="1" applyFont="1" applyFill="1" applyBorder="1" applyAlignment="1">
      <alignment horizontal="center" vertical="center" wrapText="1"/>
    </xf>
    <xf numFmtId="0" fontId="5" fillId="0" borderId="79" xfId="1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5" fillId="2" borderId="54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3" borderId="91" xfId="1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/>
    </xf>
    <xf numFmtId="0" fontId="5" fillId="3" borderId="56" xfId="1" applyFont="1" applyFill="1" applyBorder="1" applyAlignment="1">
      <alignment horizontal="center" vertical="center" wrapText="1"/>
    </xf>
    <xf numFmtId="0" fontId="5" fillId="3" borderId="9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3" xfId="1" applyFont="1" applyFill="1" applyBorder="1" applyAlignment="1">
      <alignment horizontal="center" vertical="center" wrapText="1"/>
    </xf>
    <xf numFmtId="0" fontId="5" fillId="3" borderId="9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4" xfId="1" applyFont="1" applyFill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/>
    </xf>
    <xf numFmtId="0" fontId="1" fillId="0" borderId="49" xfId="1" applyFont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3" fillId="0" borderId="95" xfId="1" applyFont="1" applyBorder="1" applyAlignment="1">
      <alignment vertical="center" wrapText="1"/>
    </xf>
    <xf numFmtId="0" fontId="1" fillId="0" borderId="52" xfId="1" applyFont="1" applyBorder="1" applyAlignment="1">
      <alignment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 wrapText="1"/>
    </xf>
    <xf numFmtId="0" fontId="1" fillId="0" borderId="70" xfId="1" applyFont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3" borderId="96" xfId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38" xfId="1" applyNumberFormat="1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8" xfId="0" applyFont="1" applyBorder="1"/>
    <xf numFmtId="0" fontId="1" fillId="0" borderId="84" xfId="0" applyFont="1" applyBorder="1" applyAlignment="1">
      <alignment horizontal="center"/>
    </xf>
    <xf numFmtId="0" fontId="7" fillId="0" borderId="6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4" xfId="0" applyFont="1" applyBorder="1"/>
    <xf numFmtId="0" fontId="1" fillId="0" borderId="64" xfId="0" applyFont="1" applyBorder="1"/>
    <xf numFmtId="0" fontId="4" fillId="2" borderId="97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theme="1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theme="1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theme="1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theme="1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theme="1"/>
        </bottom>
        <vertical style="thin">
          <color indexed="64"/>
        </vertical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border diagonalUp="0" diagonalDown="0">
        <left style="medium">
          <color indexed="64"/>
        </left>
        <right style="thin">
          <color indexed="64"/>
        </right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theme="1"/>
        </right>
        <top style="thin">
          <color indexed="64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theme="1"/>
        </right>
        <top style="thin">
          <color indexed="64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theme="1"/>
        </right>
        <top style="thin">
          <color indexed="64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medium">
          <color theme="1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border outline="0">
        <top style="medium">
          <color theme="1"/>
        </top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right style="medium">
          <color theme="1"/>
        </right>
        <top style="medium">
          <color theme="1"/>
        </top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right style="medium">
          <color theme="1"/>
        </right>
        <top style="medium">
          <color theme="1"/>
        </top>
      </border>
    </dxf>
    <dxf>
      <border outline="0">
        <right style="medium">
          <color theme="1"/>
        </right>
        <top style="medium">
          <color theme="1"/>
        </top>
      </border>
    </dxf>
    <dxf>
      <border outline="0">
        <bottom style="medium">
          <color theme="1"/>
        </bottom>
      </border>
    </dxf>
    <dxf>
      <border outline="0">
        <right style="medium">
          <color theme="1"/>
        </right>
        <top style="medium">
          <color theme="1"/>
        </top>
        <bottom style="medium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P11" totalsRowShown="0" headerRowDxfId="222" dataDxfId="221" tableBorderDxfId="261">
  <autoFilter ref="B5:P11" xr:uid="{00000000-0009-0000-0100-000001000000}"/>
  <sortState xmlns:xlrd2="http://schemas.microsoft.com/office/spreadsheetml/2017/richdata2" ref="B6:P12">
    <sortCondition descending="1" ref="P5:P12"/>
  </sortState>
  <tableColumns count="15">
    <tableColumn id="1" xr3:uid="{00000000-0010-0000-0000-000001000000}" name="Nimi" dataDxfId="237" dataCellStyle="Normal 2"/>
    <tableColumn id="2" xr3:uid="{00000000-0010-0000-0000-000002000000}" name="Klubi " dataDxfId="236" dataCellStyle="Normal 2"/>
    <tableColumn id="3" xr3:uid="{00000000-0010-0000-0000-000003000000}" name="K1" dataDxfId="235" dataCellStyle="Normal 2"/>
    <tableColumn id="4" xr3:uid="{00000000-0010-0000-0000-000004000000}" name="P1" dataDxfId="234" dataCellStyle="Normal 2"/>
    <tableColumn id="5" xr3:uid="{00000000-0010-0000-0000-000005000000}" name="K2" dataDxfId="233" dataCellStyle="Normal 2"/>
    <tableColumn id="6" xr3:uid="{00000000-0010-0000-0000-000006000000}" name="P2" dataDxfId="232" dataCellStyle="Normal 2"/>
    <tableColumn id="7" xr3:uid="{00000000-0010-0000-0000-000007000000}" name="K3" dataDxfId="231" dataCellStyle="Normal 2"/>
    <tableColumn id="8" xr3:uid="{00000000-0010-0000-0000-000008000000}" name="P3" dataDxfId="230" dataCellStyle="Normal 2"/>
    <tableColumn id="9" xr3:uid="{00000000-0010-0000-0000-000009000000}" name="K4" dataDxfId="229" dataCellStyle="Normal 2"/>
    <tableColumn id="10" xr3:uid="{00000000-0010-0000-0000-00000A000000}" name="P4" dataDxfId="228" dataCellStyle="Normal 2"/>
    <tableColumn id="11" xr3:uid="{00000000-0010-0000-0000-00000B000000}" name="K5" dataDxfId="227" dataCellStyle="Normal 2"/>
    <tableColumn id="12" xr3:uid="{00000000-0010-0000-0000-00000C000000}" name="P5" dataDxfId="226" dataCellStyle="Normal 2"/>
    <tableColumn id="13" xr3:uid="{00000000-0010-0000-0000-00000D000000}" name="K6" dataDxfId="225" dataCellStyle="Normal 2"/>
    <tableColumn id="14" xr3:uid="{00000000-0010-0000-0000-00000E000000}" name="P6" dataDxfId="224" dataCellStyle="Normal 2"/>
    <tableColumn id="15" xr3:uid="{00000000-0010-0000-0000-00000F000000}" name="Kokku" dataDxfId="223" dataCellStyle="Normal 2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B102:P112" totalsRowShown="0" headerRowDxfId="161" dataDxfId="160" headerRowBorderDxfId="246" tableBorderDxfId="245">
  <autoFilter ref="B102:P112" xr:uid="{00000000-0009-0000-0100-00000A000000}"/>
  <sortState xmlns:xlrd2="http://schemas.microsoft.com/office/spreadsheetml/2017/richdata2" ref="B103:P112">
    <sortCondition descending="1" ref="P102:P112"/>
  </sortState>
  <tableColumns count="15">
    <tableColumn id="1" xr3:uid="{00000000-0010-0000-0900-000001000000}" name="Nimi" dataDxfId="91"/>
    <tableColumn id="2" xr3:uid="{00000000-0010-0000-0900-000002000000}" name="Klubi " dataDxfId="83"/>
    <tableColumn id="3" xr3:uid="{00000000-0010-0000-0900-000003000000}" name="K1" dataDxfId="90" dataCellStyle="Normal 2"/>
    <tableColumn id="4" xr3:uid="{00000000-0010-0000-0900-000004000000}" name="P1" dataDxfId="89" dataCellStyle="Normal 2"/>
    <tableColumn id="5" xr3:uid="{00000000-0010-0000-0900-000005000000}" name="K2" dataDxfId="82" dataCellStyle="Normal 2"/>
    <tableColumn id="6" xr3:uid="{00000000-0010-0000-0900-000006000000}" name="P2" dataDxfId="81" dataCellStyle="Normal 2"/>
    <tableColumn id="7" xr3:uid="{00000000-0010-0000-0900-000007000000}" name="K3" dataDxfId="88" dataCellStyle="Normal 2"/>
    <tableColumn id="8" xr3:uid="{00000000-0010-0000-0900-000008000000}" name="P3" dataDxfId="87" dataCellStyle="Normal 2"/>
    <tableColumn id="9" xr3:uid="{00000000-0010-0000-0900-000009000000}" name="K4" dataDxfId="80" dataCellStyle="Normal 2"/>
    <tableColumn id="10" xr3:uid="{00000000-0010-0000-0900-00000A000000}" name="P4" dataDxfId="79" dataCellStyle="Normal 2"/>
    <tableColumn id="11" xr3:uid="{00000000-0010-0000-0900-00000B000000}" name="K5" dataDxfId="78" dataCellStyle="Normal 2"/>
    <tableColumn id="12" xr3:uid="{00000000-0010-0000-0900-00000C000000}" name="P5" dataDxfId="77" dataCellStyle="Normal 2"/>
    <tableColumn id="13" xr3:uid="{00000000-0010-0000-0900-00000D000000}" name="K6" dataDxfId="86" dataCellStyle="Normal 2"/>
    <tableColumn id="14" xr3:uid="{00000000-0010-0000-0900-00000E000000}" name="P6" dataDxfId="85" dataCellStyle="Normal 2"/>
    <tableColumn id="15" xr3:uid="{00000000-0010-0000-0900-00000F000000}" name="Kokku" dataDxfId="84" dataCellStyle="Normal 2">
      <calculatedColumnFormula>E103+G103+I103+K103+M103+O103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B133:P145" totalsRowShown="0" headerRowDxfId="159" dataDxfId="158" headerRowBorderDxfId="244" tableBorderDxfId="243">
  <autoFilter ref="B133:P145" xr:uid="{00000000-0009-0000-0100-00000B000000}"/>
  <sortState xmlns:xlrd2="http://schemas.microsoft.com/office/spreadsheetml/2017/richdata2" ref="B134:P145">
    <sortCondition descending="1" ref="P133:P145"/>
  </sortState>
  <tableColumns count="15">
    <tableColumn id="1" xr3:uid="{00000000-0010-0000-0A00-000001000000}" name="Nimi" dataDxfId="61"/>
    <tableColumn id="2" xr3:uid="{00000000-0010-0000-0A00-000002000000}" name="Klubi " dataDxfId="53"/>
    <tableColumn id="3" xr3:uid="{00000000-0010-0000-0A00-000003000000}" name="K1" dataDxfId="60" dataCellStyle="Normal 2"/>
    <tableColumn id="4" xr3:uid="{00000000-0010-0000-0A00-000004000000}" name="P1" dataDxfId="59" dataCellStyle="Normal 2"/>
    <tableColumn id="5" xr3:uid="{00000000-0010-0000-0A00-000005000000}" name="K2" dataDxfId="52" dataCellStyle="Normal 2"/>
    <tableColumn id="6" xr3:uid="{00000000-0010-0000-0A00-000006000000}" name="P2" dataDxfId="51" dataCellStyle="Normal 2"/>
    <tableColumn id="7" xr3:uid="{00000000-0010-0000-0A00-000007000000}" name="K3" dataDxfId="58" dataCellStyle="Normal 2"/>
    <tableColumn id="8" xr3:uid="{00000000-0010-0000-0A00-000008000000}" name="P3" dataDxfId="57" dataCellStyle="Normal 2"/>
    <tableColumn id="9" xr3:uid="{00000000-0010-0000-0A00-000009000000}" name="K4" dataDxfId="50" dataCellStyle="Normal 2"/>
    <tableColumn id="10" xr3:uid="{00000000-0010-0000-0A00-00000A000000}" name="P4" dataDxfId="49" dataCellStyle="Normal 2"/>
    <tableColumn id="11" xr3:uid="{00000000-0010-0000-0A00-00000B000000}" name="K5" dataDxfId="56" dataCellStyle="Normal 2"/>
    <tableColumn id="12" xr3:uid="{00000000-0010-0000-0A00-00000C000000}" name="P5" dataDxfId="55" dataCellStyle="Normal 2"/>
    <tableColumn id="13" xr3:uid="{00000000-0010-0000-0A00-00000D000000}" name="K6" dataDxfId="48" dataCellStyle="Normal 2"/>
    <tableColumn id="14" xr3:uid="{00000000-0010-0000-0A00-00000E000000}" name="P6" dataDxfId="47" dataCellStyle="Normal 2"/>
    <tableColumn id="15" xr3:uid="{00000000-0010-0000-0A00-00000F000000}" name="Kokku" dataDxfId="54" dataCellStyle="Normal 2">
      <calculatedColumnFormula>E134+G134+I134+K134+M134+O134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B148:P166" totalsRowShown="0" headerRowDxfId="157" dataDxfId="156" headerRowBorderDxfId="242" tableBorderDxfId="241">
  <autoFilter ref="B148:P166" xr:uid="{00000000-0009-0000-0100-00000C000000}"/>
  <sortState xmlns:xlrd2="http://schemas.microsoft.com/office/spreadsheetml/2017/richdata2" ref="B149:P165">
    <sortCondition descending="1" ref="P148:P165"/>
  </sortState>
  <tableColumns count="15">
    <tableColumn id="1" xr3:uid="{00000000-0010-0000-0B00-000001000000}" name="Nimi" dataDxfId="46"/>
    <tableColumn id="2" xr3:uid="{00000000-0010-0000-0B00-000002000000}" name="Klubi " dataDxfId="38"/>
    <tableColumn id="3" xr3:uid="{00000000-0010-0000-0B00-000003000000}" name="K1" dataDxfId="45" dataCellStyle="Normal 2"/>
    <tableColumn id="4" xr3:uid="{00000000-0010-0000-0B00-000004000000}" name="P1" dataDxfId="44" dataCellStyle="Normal 2"/>
    <tableColumn id="5" xr3:uid="{00000000-0010-0000-0B00-000005000000}" name="K2" dataDxfId="37" dataCellStyle="Normal 2"/>
    <tableColumn id="6" xr3:uid="{00000000-0010-0000-0B00-000006000000}" name="P2" dataDxfId="36" dataCellStyle="Normal 2"/>
    <tableColumn id="7" xr3:uid="{00000000-0010-0000-0B00-000007000000}" name="K3" dataDxfId="43" dataCellStyle="Normal 2"/>
    <tableColumn id="8" xr3:uid="{00000000-0010-0000-0B00-000008000000}" name="P3" dataDxfId="42" dataCellStyle="Normal 2"/>
    <tableColumn id="9" xr3:uid="{00000000-0010-0000-0B00-000009000000}" name="K4" dataDxfId="35" dataCellStyle="Normal 2"/>
    <tableColumn id="10" xr3:uid="{00000000-0010-0000-0B00-00000A000000}" name="P4" dataDxfId="34" dataCellStyle="Normal 2"/>
    <tableColumn id="11" xr3:uid="{00000000-0010-0000-0B00-00000B000000}" name="K5" dataDxfId="41" dataCellStyle="Normal 2"/>
    <tableColumn id="12" xr3:uid="{00000000-0010-0000-0B00-00000C000000}" name="P5" dataDxfId="40" dataCellStyle="Normal 2"/>
    <tableColumn id="13" xr3:uid="{00000000-0010-0000-0B00-00000D000000}" name="K6" dataDxfId="33" dataCellStyle="Normal 2"/>
    <tableColumn id="14" xr3:uid="{00000000-0010-0000-0B00-00000E000000}" name="P6" dataDxfId="32" dataCellStyle="Normal 2"/>
    <tableColumn id="15" xr3:uid="{00000000-0010-0000-0B00-00000F000000}" name="Kokku" dataDxfId="39" dataCellStyle="Normal 2">
      <calculatedColumnFormula>E149+G149+I149+K149+M149+O149</calculatedColumnFormula>
    </tableColumn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" displayName="Table13" ref="B169:P186" totalsRowShown="0" headerRowDxfId="155" dataDxfId="154" headerRowBorderDxfId="240" tableBorderDxfId="239">
  <autoFilter ref="B169:P186" xr:uid="{00000000-0009-0000-0100-00000D000000}"/>
  <sortState xmlns:xlrd2="http://schemas.microsoft.com/office/spreadsheetml/2017/richdata2" ref="B170:P186">
    <sortCondition descending="1" ref="P169:P186"/>
  </sortState>
  <tableColumns count="15">
    <tableColumn id="1" xr3:uid="{00000000-0010-0000-0C00-000001000000}" name="Nimi" dataDxfId="31"/>
    <tableColumn id="2" xr3:uid="{00000000-0010-0000-0C00-000002000000}" name="Klubi " dataDxfId="23"/>
    <tableColumn id="3" xr3:uid="{00000000-0010-0000-0C00-000003000000}" name="K1" dataDxfId="30" dataCellStyle="Normal 2"/>
    <tableColumn id="4" xr3:uid="{00000000-0010-0000-0C00-000004000000}" name="P1" dataDxfId="29" dataCellStyle="Normal 2"/>
    <tableColumn id="5" xr3:uid="{00000000-0010-0000-0C00-000005000000}" name="K2" dataDxfId="22" dataCellStyle="Normal 2"/>
    <tableColumn id="6" xr3:uid="{00000000-0010-0000-0C00-000006000000}" name="P2" dataDxfId="21" dataCellStyle="Normal 2"/>
    <tableColumn id="7" xr3:uid="{00000000-0010-0000-0C00-000007000000}" name="K3" dataDxfId="28" dataCellStyle="Normal 2"/>
    <tableColumn id="8" xr3:uid="{00000000-0010-0000-0C00-000008000000}" name="P3" dataDxfId="27" dataCellStyle="Normal 2"/>
    <tableColumn id="9" xr3:uid="{00000000-0010-0000-0C00-000009000000}" name="K4" dataDxfId="20" dataCellStyle="Normal 2"/>
    <tableColumn id="10" xr3:uid="{00000000-0010-0000-0C00-00000A000000}" name="P4" dataDxfId="19" dataCellStyle="Normal 2"/>
    <tableColumn id="11" xr3:uid="{00000000-0010-0000-0C00-00000B000000}" name="K5" dataDxfId="26" dataCellStyle="Normal 2"/>
    <tableColumn id="12" xr3:uid="{00000000-0010-0000-0C00-00000C000000}" name="P5" dataDxfId="25" dataCellStyle="Normal 2"/>
    <tableColumn id="13" xr3:uid="{00000000-0010-0000-0C00-00000D000000}" name="K6" dataDxfId="18" dataCellStyle="Normal 2"/>
    <tableColumn id="14" xr3:uid="{00000000-0010-0000-0C00-00000E000000}" name="P6" dataDxfId="17" dataCellStyle="Normal 2"/>
    <tableColumn id="15" xr3:uid="{00000000-0010-0000-0C00-00000F000000}" name="Kokku" dataDxfId="24" dataCellStyle="Normal 2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D9BAB8B-1BAB-954C-A8C5-DAFFB5A6DD1E}" name="Table14" displayName="Table14" ref="B24:P31" totalsRowShown="0" headerRowDxfId="138" dataDxfId="137" tableBorderDxfId="238">
  <autoFilter ref="B24:P31" xr:uid="{7D9BAB8B-1BAB-954C-A8C5-DAFFB5A6DD1E}"/>
  <sortState xmlns:xlrd2="http://schemas.microsoft.com/office/spreadsheetml/2017/richdata2" ref="B25:P31">
    <sortCondition descending="1" ref="P24:P31"/>
  </sortState>
  <tableColumns count="15">
    <tableColumn id="1" xr3:uid="{25B1B777-DAF5-9548-818F-4467DAE6562E}" name="Nimi" dataDxfId="153" dataCellStyle="Normal 2"/>
    <tableColumn id="2" xr3:uid="{9F100E0D-D8BF-7640-8336-8F13ECEC1188}" name="Klubi " dataDxfId="152" dataCellStyle="Normal 2"/>
    <tableColumn id="3" xr3:uid="{3064BBCB-E70A-9548-827B-B0BEAA7F42FB}" name="K1" dataDxfId="151" dataCellStyle="Normal 2"/>
    <tableColumn id="4" xr3:uid="{2EDACA19-CFAF-2C4E-9932-81F455657B1B}" name="P1" dataDxfId="150" dataCellStyle="Normal 2"/>
    <tableColumn id="5" xr3:uid="{B6B36D4D-A73C-1749-9F7D-00D5AC0174E6}" name="K2" dataDxfId="149" dataCellStyle="Normal 2"/>
    <tableColumn id="6" xr3:uid="{A2F4522E-6D2C-4D4E-A3C3-3CDC1D4299FE}" name="P2" dataDxfId="148" dataCellStyle="Normal 2"/>
    <tableColumn id="7" xr3:uid="{F30E8DCC-BD25-DF47-B925-82076464EEC8}" name="K3" dataDxfId="147" dataCellStyle="Normal 2"/>
    <tableColumn id="8" xr3:uid="{C2C42340-D2BE-274F-9EA1-2621485EEC46}" name="P3" dataDxfId="146" dataCellStyle="Normal 2"/>
    <tableColumn id="9" xr3:uid="{27C14820-A5C1-C349-96F6-310D43D6254A}" name="K4" dataDxfId="145" dataCellStyle="Normal 2"/>
    <tableColumn id="10" xr3:uid="{D3D3B758-A49B-EA4A-8F11-1B08980954AC}" name="P4" dataDxfId="144" dataCellStyle="Normal 2"/>
    <tableColumn id="11" xr3:uid="{C8A7086D-4757-8845-9646-6BD9B696022D}" name="K5" dataDxfId="143" dataCellStyle="Normal 2"/>
    <tableColumn id="12" xr3:uid="{DC7833D6-F81E-D743-89CF-6AEC68A4A369}" name="P5" dataDxfId="142" dataCellStyle="Normal 2"/>
    <tableColumn id="13" xr3:uid="{8564FDFC-E829-3242-9A55-858FB326B599}" name="K6" dataDxfId="141" dataCellStyle="Normal 2"/>
    <tableColumn id="14" xr3:uid="{499FAA81-B751-6C4F-BEEF-D67A6CDFAD2A}" name="P6" dataDxfId="140" dataCellStyle="Normal 2"/>
    <tableColumn id="15" xr3:uid="{32242621-CF69-044F-BFE7-5CEDD6FE00DD}" name="Kokku" dataDxfId="139" dataCellStyle="Normal 2">
      <calculatedColumnFormula>E25+G25+I25+K25+M25+O25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189:P217" totalsRowShown="0" headerRowDxfId="220" dataDxfId="219" headerRowBorderDxfId="260" tableBorderDxfId="259">
  <autoFilter ref="B189:P217" xr:uid="{00000000-0009-0000-0100-000003000000}"/>
  <sortState xmlns:xlrd2="http://schemas.microsoft.com/office/spreadsheetml/2017/richdata2" ref="B190:P215">
    <sortCondition descending="1" ref="P189:P215"/>
  </sortState>
  <tableColumns count="15">
    <tableColumn id="1" xr3:uid="{00000000-0010-0000-0100-000001000000}" name="Nimi" dataDxfId="9"/>
    <tableColumn id="2" xr3:uid="{00000000-0010-0000-0100-000002000000}" name="Klubi " dataDxfId="16"/>
    <tableColumn id="3" xr3:uid="{00000000-0010-0000-0100-000003000000}" name="K1" dataDxfId="8"/>
    <tableColumn id="4" xr3:uid="{00000000-0010-0000-0100-000004000000}" name="P1" dataDxfId="7" dataCellStyle="Normal 2"/>
    <tableColumn id="5" xr3:uid="{00000000-0010-0000-0100-000005000000}" name="K2" dataDxfId="15" dataCellStyle="Normal 2"/>
    <tableColumn id="6" xr3:uid="{00000000-0010-0000-0100-000006000000}" name="P2" dataDxfId="14" dataCellStyle="Normal 2"/>
    <tableColumn id="7" xr3:uid="{00000000-0010-0000-0100-000007000000}" name="K3" dataDxfId="6" dataCellStyle="Normal 2"/>
    <tableColumn id="8" xr3:uid="{00000000-0010-0000-0100-000008000000}" name="P3" dataDxfId="5" dataCellStyle="Normal 2"/>
    <tableColumn id="9" xr3:uid="{00000000-0010-0000-0100-000009000000}" name="K4" dataDxfId="13" dataCellStyle="Normal 2"/>
    <tableColumn id="10" xr3:uid="{00000000-0010-0000-0100-00000A000000}" name="P4" dataDxfId="12" dataCellStyle="Normal 2"/>
    <tableColumn id="11" xr3:uid="{00000000-0010-0000-0100-00000B000000}" name="K5" dataDxfId="3" dataCellStyle="Normal 2"/>
    <tableColumn id="12" xr3:uid="{00000000-0010-0000-0100-00000C000000}" name="P5" dataDxfId="2" dataCellStyle="Normal 2"/>
    <tableColumn id="13" xr3:uid="{00000000-0010-0000-0100-00000D000000}" name="K6" dataDxfId="11" dataCellStyle="Normal 2"/>
    <tableColumn id="14" xr3:uid="{00000000-0010-0000-0100-00000E000000}" name="P6" dataDxfId="10" dataCellStyle="Normal 2"/>
    <tableColumn id="15" xr3:uid="{00000000-0010-0000-0100-00000F000000}" name="Kokku" dataDxfId="4" dataCellStyle="Normal 2">
      <calculatedColumnFormula>Table3[[#This Row],[P1]]+Table3[[#This Row],[P2]]+Table3[[#This Row],[P3]]+Table3[[#This Row],[P4]]+Table3[[#This Row],[P5]]+Table3[[#This Row],[P6]]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B14:P21" totalsRowShown="0" headerRowDxfId="203" dataDxfId="202" tableBorderDxfId="258">
  <autoFilter ref="B14:P21" xr:uid="{00000000-0009-0000-0100-000002000000}"/>
  <sortState xmlns:xlrd2="http://schemas.microsoft.com/office/spreadsheetml/2017/richdata2" ref="B15:P21">
    <sortCondition descending="1" ref="P14:P21"/>
  </sortState>
  <tableColumns count="15">
    <tableColumn id="1" xr3:uid="{00000000-0010-0000-0200-000001000000}" name="Nimi" dataDxfId="218" dataCellStyle="Normal 2"/>
    <tableColumn id="2" xr3:uid="{00000000-0010-0000-0200-000002000000}" name="Klubi " dataDxfId="217" dataCellStyle="Normal 2"/>
    <tableColumn id="3" xr3:uid="{00000000-0010-0000-0200-000003000000}" name="K1" dataDxfId="216" dataCellStyle="Normal 2"/>
    <tableColumn id="4" xr3:uid="{00000000-0010-0000-0200-000004000000}" name="P1" dataDxfId="215" dataCellStyle="Normal 2"/>
    <tableColumn id="5" xr3:uid="{00000000-0010-0000-0200-000005000000}" name="K2" dataDxfId="214" dataCellStyle="Normal 2"/>
    <tableColumn id="6" xr3:uid="{00000000-0010-0000-0200-000006000000}" name="P2" dataDxfId="213" dataCellStyle="Normal 2"/>
    <tableColumn id="7" xr3:uid="{00000000-0010-0000-0200-000007000000}" name="K3" dataDxfId="212" dataCellStyle="Normal 2"/>
    <tableColumn id="8" xr3:uid="{00000000-0010-0000-0200-000008000000}" name="P3" dataDxfId="211" dataCellStyle="Normal 2"/>
    <tableColumn id="9" xr3:uid="{00000000-0010-0000-0200-000009000000}" name="K4" dataDxfId="210" dataCellStyle="Normal 2"/>
    <tableColumn id="10" xr3:uid="{00000000-0010-0000-0200-00000A000000}" name="P4" dataDxfId="209" dataCellStyle="Normal 2"/>
    <tableColumn id="11" xr3:uid="{00000000-0010-0000-0200-00000B000000}" name="K5" dataDxfId="208" dataCellStyle="Normal 2"/>
    <tableColumn id="12" xr3:uid="{00000000-0010-0000-0200-00000C000000}" name="P5" dataDxfId="207" dataCellStyle="Normal 2"/>
    <tableColumn id="13" xr3:uid="{00000000-0010-0000-0200-00000D000000}" name="K6" dataDxfId="206" dataCellStyle="Normal 2"/>
    <tableColumn id="14" xr3:uid="{00000000-0010-0000-0200-00000E000000}" name="P6" dataDxfId="205" dataCellStyle="Normal 2"/>
    <tableColumn id="15" xr3:uid="{00000000-0010-0000-0200-00000F000000}" name="Kokku" dataDxfId="204" dataCellStyle="Normal 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4:P43" totalsRowShown="0" headerRowDxfId="186" dataDxfId="185" headerRowBorderDxfId="257" tableBorderDxfId="256">
  <autoFilter ref="B34:P43" xr:uid="{00000000-0009-0000-0100-000004000000}"/>
  <sortState xmlns:xlrd2="http://schemas.microsoft.com/office/spreadsheetml/2017/richdata2" ref="B35:P43">
    <sortCondition descending="1" ref="P34:P43"/>
  </sortState>
  <tableColumns count="15">
    <tableColumn id="1" xr3:uid="{00000000-0010-0000-0300-000001000000}" name="Nimi" dataDxfId="201"/>
    <tableColumn id="2" xr3:uid="{00000000-0010-0000-0300-000002000000}" name="Klubi " dataDxfId="200" dataCellStyle="Normal 2"/>
    <tableColumn id="3" xr3:uid="{00000000-0010-0000-0300-000003000000}" name="K1" dataDxfId="199" dataCellStyle="Normal 2"/>
    <tableColumn id="4" xr3:uid="{00000000-0010-0000-0300-000004000000}" name="P1" dataDxfId="198" dataCellStyle="Normal 2"/>
    <tableColumn id="5" xr3:uid="{00000000-0010-0000-0300-000005000000}" name="K2" dataDxfId="197" dataCellStyle="Normal 2"/>
    <tableColumn id="6" xr3:uid="{00000000-0010-0000-0300-000006000000}" name="P2" dataDxfId="196" dataCellStyle="Normal 2"/>
    <tableColumn id="7" xr3:uid="{00000000-0010-0000-0300-000007000000}" name="K3" dataDxfId="195" dataCellStyle="Normal 2"/>
    <tableColumn id="8" xr3:uid="{00000000-0010-0000-0300-000008000000}" name="P3" dataDxfId="194" dataCellStyle="Normal 2"/>
    <tableColumn id="9" xr3:uid="{00000000-0010-0000-0300-000009000000}" name="K4" dataDxfId="193" dataCellStyle="Normal 2"/>
    <tableColumn id="10" xr3:uid="{00000000-0010-0000-0300-00000A000000}" name="P4" dataDxfId="192" dataCellStyle="Normal 2"/>
    <tableColumn id="11" xr3:uid="{00000000-0010-0000-0300-00000B000000}" name="K5" dataDxfId="191" dataCellStyle="Normal 2"/>
    <tableColumn id="12" xr3:uid="{00000000-0010-0000-0300-00000C000000}" name="P5" dataDxfId="190" dataCellStyle="Normal 2"/>
    <tableColumn id="13" xr3:uid="{00000000-0010-0000-0300-00000D000000}" name="K6" dataDxfId="189" dataCellStyle="Normal 2"/>
    <tableColumn id="14" xr3:uid="{00000000-0010-0000-0300-00000E000000}" name="P6" dataDxfId="188" dataCellStyle="Normal 2"/>
    <tableColumn id="15" xr3:uid="{00000000-0010-0000-0300-00000F000000}" name="Kokku" dataDxfId="187" dataCellStyle="Normal 2">
      <calculatedColumnFormula>E35+G35+I35+K35+M35+O35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B46:P53" totalsRowShown="0" headerRowDxfId="171" dataDxfId="170" tableBorderDxfId="255">
  <autoFilter ref="B46:P53" xr:uid="{00000000-0009-0000-0100-000005000000}"/>
  <sortState xmlns:xlrd2="http://schemas.microsoft.com/office/spreadsheetml/2017/richdata2" ref="B47:P53">
    <sortCondition descending="1" ref="P46:P53"/>
  </sortState>
  <tableColumns count="15">
    <tableColumn id="1" xr3:uid="{00000000-0010-0000-0400-000001000000}" name="Nimi" dataDxfId="184"/>
    <tableColumn id="2" xr3:uid="{00000000-0010-0000-0400-000002000000}" name="Klubi " dataDxfId="183" dataCellStyle="Normal 2"/>
    <tableColumn id="3" xr3:uid="{00000000-0010-0000-0400-000003000000}" name="K1" dataDxfId="182" dataCellStyle="Normal 2"/>
    <tableColumn id="4" xr3:uid="{00000000-0010-0000-0400-000004000000}" name="P1" dataDxfId="181" dataCellStyle="Normal 2"/>
    <tableColumn id="5" xr3:uid="{00000000-0010-0000-0400-000005000000}" name="K2" dataDxfId="1" dataCellStyle="Normal 2"/>
    <tableColumn id="6" xr3:uid="{00000000-0010-0000-0400-000006000000}" name="P2" dataDxfId="0" dataCellStyle="Normal 2"/>
    <tableColumn id="7" xr3:uid="{00000000-0010-0000-0400-000007000000}" name="K3" dataDxfId="180" dataCellStyle="Normal 2"/>
    <tableColumn id="8" xr3:uid="{00000000-0010-0000-0400-000008000000}" name="P3" dataDxfId="179" dataCellStyle="Normal 2"/>
    <tableColumn id="9" xr3:uid="{00000000-0010-0000-0400-000009000000}" name="K4" dataDxfId="178" dataCellStyle="Normal 2"/>
    <tableColumn id="10" xr3:uid="{00000000-0010-0000-0400-00000A000000}" name="P4" dataDxfId="177" dataCellStyle="Normal 2"/>
    <tableColumn id="11" xr3:uid="{00000000-0010-0000-0400-00000B000000}" name="K5" dataDxfId="176" dataCellStyle="Normal 2"/>
    <tableColumn id="12" xr3:uid="{00000000-0010-0000-0400-00000C000000}" name="P5" dataDxfId="175" dataCellStyle="Normal 2"/>
    <tableColumn id="13" xr3:uid="{00000000-0010-0000-0400-00000D000000}" name="K6" dataDxfId="174" dataCellStyle="Normal 2"/>
    <tableColumn id="14" xr3:uid="{00000000-0010-0000-0400-00000E000000}" name="P6" dataDxfId="173" dataCellStyle="Normal 2"/>
    <tableColumn id="15" xr3:uid="{00000000-0010-0000-0400-00000F000000}" name="Kokku" dataDxfId="172" dataCellStyle="Normal 2">
      <calculatedColumnFormula>E47+G47+I47+K47+M47+O47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B56:P68" totalsRowShown="0" headerRowDxfId="169" dataDxfId="168" headerRowBorderDxfId="254" tableBorderDxfId="253">
  <autoFilter ref="B56:P68" xr:uid="{00000000-0009-0000-0100-000006000000}"/>
  <sortState xmlns:xlrd2="http://schemas.microsoft.com/office/spreadsheetml/2017/richdata2" ref="B57:P68">
    <sortCondition descending="1" ref="P56:P68"/>
  </sortState>
  <tableColumns count="15">
    <tableColumn id="1" xr3:uid="{00000000-0010-0000-0500-000001000000}" name="Nimi" dataDxfId="136" dataCellStyle="Normal 2"/>
    <tableColumn id="2" xr3:uid="{00000000-0010-0000-0500-000002000000}" name="Klubi " dataDxfId="135" dataCellStyle="Normal 2"/>
    <tableColumn id="3" xr3:uid="{00000000-0010-0000-0500-000003000000}" name="K1" dataDxfId="134" dataCellStyle="Normal 2"/>
    <tableColumn id="4" xr3:uid="{00000000-0010-0000-0500-000004000000}" name="P1" dataDxfId="133" dataCellStyle="Normal 2"/>
    <tableColumn id="5" xr3:uid="{00000000-0010-0000-0500-000005000000}" name="K2" dataDxfId="132" dataCellStyle="Normal 2"/>
    <tableColumn id="6" xr3:uid="{00000000-0010-0000-0500-000006000000}" name="P2" dataDxfId="131" dataCellStyle="Normal 2"/>
    <tableColumn id="7" xr3:uid="{00000000-0010-0000-0500-000007000000}" name="K3" dataDxfId="130" dataCellStyle="Normal 2"/>
    <tableColumn id="8" xr3:uid="{00000000-0010-0000-0500-000008000000}" name="P3" dataDxfId="129" dataCellStyle="Normal 2"/>
    <tableColumn id="9" xr3:uid="{00000000-0010-0000-0500-000009000000}" name="K4" dataDxfId="128" dataCellStyle="Normal 2"/>
    <tableColumn id="10" xr3:uid="{00000000-0010-0000-0500-00000A000000}" name="P4" dataDxfId="127" dataCellStyle="Normal 2"/>
    <tableColumn id="11" xr3:uid="{00000000-0010-0000-0500-00000B000000}" name="K5" dataDxfId="126" dataCellStyle="Normal 2"/>
    <tableColumn id="12" xr3:uid="{00000000-0010-0000-0500-00000C000000}" name="P5" dataDxfId="125" dataCellStyle="Normal 2"/>
    <tableColumn id="13" xr3:uid="{00000000-0010-0000-0500-00000D000000}" name="K6" dataDxfId="124" dataCellStyle="Normal 2"/>
    <tableColumn id="14" xr3:uid="{00000000-0010-0000-0500-00000E000000}" name="P6" dataDxfId="123" dataCellStyle="Normal 2"/>
    <tableColumn id="15" xr3:uid="{00000000-0010-0000-0500-00000F000000}" name="Kokku" dataDxfId="122" dataCellStyle="Normal 2">
      <calculatedColumnFormula>E57+G57+I57+K57+M57+O57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B71:P84" totalsRowShown="0" headerRowDxfId="167" dataDxfId="166" headerRowBorderDxfId="252" tableBorderDxfId="251">
  <autoFilter ref="B71:P84" xr:uid="{00000000-0009-0000-0100-000007000000}"/>
  <sortState xmlns:xlrd2="http://schemas.microsoft.com/office/spreadsheetml/2017/richdata2" ref="B72:P83">
    <sortCondition descending="1" ref="P71:P83"/>
  </sortState>
  <tableColumns count="15">
    <tableColumn id="1" xr3:uid="{00000000-0010-0000-0600-000001000000}" name="Nimi" dataDxfId="121" dataCellStyle="Normal 2"/>
    <tableColumn id="2" xr3:uid="{00000000-0010-0000-0600-000002000000}" name="Klubi " dataDxfId="113" dataCellStyle="Normal 2"/>
    <tableColumn id="3" xr3:uid="{00000000-0010-0000-0600-000003000000}" name="K1" dataDxfId="120" dataCellStyle="Normal 2"/>
    <tableColumn id="4" xr3:uid="{00000000-0010-0000-0600-000004000000}" name="P1" dataDxfId="119" dataCellStyle="Normal 2"/>
    <tableColumn id="5" xr3:uid="{00000000-0010-0000-0600-000005000000}" name="K2" dataDxfId="112" dataCellStyle="Normal 2"/>
    <tableColumn id="6" xr3:uid="{00000000-0010-0000-0600-000006000000}" name="P2" dataDxfId="111" dataCellStyle="Normal 2"/>
    <tableColumn id="7" xr3:uid="{00000000-0010-0000-0600-000007000000}" name="K3" dataDxfId="118" dataCellStyle="Normal 2"/>
    <tableColumn id="8" xr3:uid="{00000000-0010-0000-0600-000008000000}" name="P3" dataDxfId="117" dataCellStyle="Normal 2"/>
    <tableColumn id="9" xr3:uid="{00000000-0010-0000-0600-000009000000}" name="K4" dataDxfId="110" dataCellStyle="Normal 2"/>
    <tableColumn id="10" xr3:uid="{00000000-0010-0000-0600-00000A000000}" name="P4" dataDxfId="109" dataCellStyle="Normal 2"/>
    <tableColumn id="11" xr3:uid="{00000000-0010-0000-0600-00000B000000}" name="K5" dataDxfId="116" dataCellStyle="Normal 2"/>
    <tableColumn id="12" xr3:uid="{00000000-0010-0000-0600-00000C000000}" name="P5" dataDxfId="115" dataCellStyle="Normal 2"/>
    <tableColumn id="13" xr3:uid="{00000000-0010-0000-0600-00000D000000}" name="K6" dataDxfId="108" dataCellStyle="Normal 2"/>
    <tableColumn id="14" xr3:uid="{00000000-0010-0000-0600-00000E000000}" name="P6" dataDxfId="107" dataCellStyle="Normal 2"/>
    <tableColumn id="15" xr3:uid="{00000000-0010-0000-0600-00000F000000}" name="Kokku" dataDxfId="114" dataCellStyle="Normal 2">
      <calculatedColumnFormula>E72+G72+I72+K72+M72+O72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B87:P99" totalsRowShown="0" headerRowDxfId="165" dataDxfId="164" headerRowBorderDxfId="250" tableBorderDxfId="249">
  <autoFilter ref="B87:P99" xr:uid="{00000000-0009-0000-0100-000008000000}"/>
  <sortState xmlns:xlrd2="http://schemas.microsoft.com/office/spreadsheetml/2017/richdata2" ref="B88:P99">
    <sortCondition descending="1" ref="P87:P99"/>
  </sortState>
  <tableColumns count="15">
    <tableColumn id="1" xr3:uid="{00000000-0010-0000-0700-000001000000}" name="Nimi" dataDxfId="99"/>
    <tableColumn id="2" xr3:uid="{00000000-0010-0000-0700-000002000000}" name="Klubi " dataDxfId="106"/>
    <tableColumn id="3" xr3:uid="{00000000-0010-0000-0700-000003000000}" name="K1" dataDxfId="98"/>
    <tableColumn id="4" xr3:uid="{00000000-0010-0000-0700-000004000000}" name="P1" dataDxfId="97" dataCellStyle="Normal 2"/>
    <tableColumn id="5" xr3:uid="{00000000-0010-0000-0700-000005000000}" name="K2" dataDxfId="105" dataCellStyle="Normal 2"/>
    <tableColumn id="6" xr3:uid="{00000000-0010-0000-0700-000006000000}" name="P2" dataDxfId="104" dataCellStyle="Normal 2"/>
    <tableColumn id="7" xr3:uid="{00000000-0010-0000-0700-000007000000}" name="K3" dataDxfId="96" dataCellStyle="Normal 2"/>
    <tableColumn id="8" xr3:uid="{00000000-0010-0000-0700-000008000000}" name="P3" dataDxfId="95" dataCellStyle="Normal 2"/>
    <tableColumn id="9" xr3:uid="{00000000-0010-0000-0700-000009000000}" name="K4" dataDxfId="103" dataCellStyle="Normal 2"/>
    <tableColumn id="10" xr3:uid="{00000000-0010-0000-0700-00000A000000}" name="P4" dataDxfId="102" dataCellStyle="Normal 2"/>
    <tableColumn id="11" xr3:uid="{00000000-0010-0000-0700-00000B000000}" name="K5" dataDxfId="94" dataCellStyle="Normal 2"/>
    <tableColumn id="12" xr3:uid="{00000000-0010-0000-0700-00000C000000}" name="P5" dataDxfId="93" dataCellStyle="Normal 2"/>
    <tableColumn id="13" xr3:uid="{00000000-0010-0000-0700-00000D000000}" name="K6" dataDxfId="101" dataCellStyle="Normal 2"/>
    <tableColumn id="14" xr3:uid="{00000000-0010-0000-0700-00000E000000}" name="P6" dataDxfId="100" dataCellStyle="Normal 2"/>
    <tableColumn id="15" xr3:uid="{00000000-0010-0000-0700-00000F000000}" name="Kokku" dataDxfId="92" dataCellStyle="Normal 2">
      <calculatedColumnFormula>E88+G88+I88+K88+M88+O88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B115:P130" totalsRowShown="0" headerRowDxfId="163" dataDxfId="162" headerRowBorderDxfId="248" tableBorderDxfId="247">
  <autoFilter ref="B115:P130" xr:uid="{00000000-0009-0000-0100-000009000000}"/>
  <sortState xmlns:xlrd2="http://schemas.microsoft.com/office/spreadsheetml/2017/richdata2" ref="B116:P130">
    <sortCondition descending="1" ref="P115:P130"/>
  </sortState>
  <tableColumns count="15">
    <tableColumn id="1" xr3:uid="{00000000-0010-0000-0800-000001000000}" name="Nimi" dataDxfId="69"/>
    <tableColumn id="2" xr3:uid="{00000000-0010-0000-0800-000002000000}" name="Klubi " dataDxfId="76"/>
    <tableColumn id="3" xr3:uid="{00000000-0010-0000-0800-000003000000}" name="K1" dataDxfId="68"/>
    <tableColumn id="4" xr3:uid="{00000000-0010-0000-0800-000004000000}" name="P1" dataDxfId="67" dataCellStyle="Normal 2"/>
    <tableColumn id="5" xr3:uid="{00000000-0010-0000-0800-000005000000}" name="K2" dataDxfId="75" dataCellStyle="Normal 2"/>
    <tableColumn id="6" xr3:uid="{00000000-0010-0000-0800-000006000000}" name="P2" dataDxfId="74" dataCellStyle="Normal 2"/>
    <tableColumn id="7" xr3:uid="{00000000-0010-0000-0800-000007000000}" name="K3" dataDxfId="63" dataCellStyle="Normal 2"/>
    <tableColumn id="8" xr3:uid="{00000000-0010-0000-0800-000008000000}" name="P3" dataDxfId="62" dataCellStyle="Normal 2"/>
    <tableColumn id="9" xr3:uid="{00000000-0010-0000-0800-000009000000}" name="K4" dataDxfId="73" dataCellStyle="Normal 2"/>
    <tableColumn id="10" xr3:uid="{00000000-0010-0000-0800-00000A000000}" name="P4" dataDxfId="72" dataCellStyle="Normal 2"/>
    <tableColumn id="11" xr3:uid="{00000000-0010-0000-0800-00000B000000}" name="K5" dataDxfId="66" dataCellStyle="Normal 2"/>
    <tableColumn id="12" xr3:uid="{00000000-0010-0000-0800-00000C000000}" name="P5" dataDxfId="65" dataCellStyle="Normal 2"/>
    <tableColumn id="13" xr3:uid="{00000000-0010-0000-0800-00000D000000}" name="K6" dataDxfId="71" dataCellStyle="Normal 2"/>
    <tableColumn id="14" xr3:uid="{00000000-0010-0000-0800-00000E000000}" name="P6" dataDxfId="70" dataCellStyle="Normal 2"/>
    <tableColumn id="15" xr3:uid="{00000000-0010-0000-0800-00000F000000}" name="Kokku" dataDxfId="64" dataCellStyle="Normal 2">
      <calculatedColumnFormula>E116+G116+I116+K116+M116+O116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17"/>
  <sheetViews>
    <sheetView tabSelected="1" topLeftCell="A183" workbookViewId="0">
      <selection activeCell="B2" sqref="B2:P2"/>
    </sheetView>
  </sheetViews>
  <sheetFormatPr baseColWidth="10" defaultColWidth="8.83203125" defaultRowHeight="16" x14ac:dyDescent="0.2"/>
  <cols>
    <col min="1" max="1" width="8.83203125" style="9"/>
    <col min="2" max="2" width="29.83203125" style="9" customWidth="1"/>
    <col min="3" max="3" width="30.33203125" style="9" customWidth="1"/>
    <col min="4" max="5" width="8.83203125" style="9"/>
    <col min="6" max="9" width="10.1640625" style="9" customWidth="1"/>
    <col min="10" max="10" width="10.33203125" style="9" customWidth="1"/>
    <col min="11" max="13" width="10.1640625" style="9" customWidth="1"/>
    <col min="14" max="16" width="11.1640625" style="9" customWidth="1"/>
    <col min="17" max="16384" width="8.83203125" style="9"/>
  </cols>
  <sheetData>
    <row r="2" spans="1:16" ht="26" customHeight="1" x14ac:dyDescent="0.3">
      <c r="B2" s="243" t="s">
        <v>97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7" thickBot="1" x14ac:dyDescent="0.25"/>
    <row r="4" spans="1:16" ht="18" thickBot="1" x14ac:dyDescent="0.25">
      <c r="A4" s="10"/>
      <c r="B4" s="1" t="s">
        <v>31</v>
      </c>
      <c r="C4" s="2"/>
      <c r="D4" s="3" t="s">
        <v>5</v>
      </c>
      <c r="E4" s="4"/>
      <c r="F4" s="3" t="s">
        <v>32</v>
      </c>
      <c r="G4" s="4"/>
      <c r="H4" s="3" t="s">
        <v>46</v>
      </c>
      <c r="I4" s="4"/>
      <c r="J4" s="3"/>
      <c r="K4" s="4"/>
      <c r="L4" s="3"/>
      <c r="M4" s="4"/>
      <c r="N4" s="3"/>
      <c r="O4" s="4"/>
      <c r="P4" s="11"/>
    </row>
    <row r="5" spans="1:16" ht="18" thickBot="1" x14ac:dyDescent="0.25">
      <c r="A5" s="12" t="s">
        <v>0</v>
      </c>
      <c r="B5" s="13" t="s">
        <v>1</v>
      </c>
      <c r="C5" s="14" t="s">
        <v>2</v>
      </c>
      <c r="D5" s="15" t="s">
        <v>87</v>
      </c>
      <c r="E5" s="16" t="s">
        <v>88</v>
      </c>
      <c r="F5" s="15" t="s">
        <v>56</v>
      </c>
      <c r="G5" s="16" t="s">
        <v>89</v>
      </c>
      <c r="H5" s="15" t="s">
        <v>90</v>
      </c>
      <c r="I5" s="16" t="s">
        <v>57</v>
      </c>
      <c r="J5" s="15" t="s">
        <v>91</v>
      </c>
      <c r="K5" s="16" t="s">
        <v>92</v>
      </c>
      <c r="L5" s="15" t="s">
        <v>93</v>
      </c>
      <c r="M5" s="16" t="s">
        <v>96</v>
      </c>
      <c r="N5" s="15" t="s">
        <v>95</v>
      </c>
      <c r="O5" s="16" t="s">
        <v>94</v>
      </c>
      <c r="P5" s="17" t="s">
        <v>3</v>
      </c>
    </row>
    <row r="6" spans="1:16" ht="17" x14ac:dyDescent="0.2">
      <c r="A6" s="18">
        <v>1</v>
      </c>
      <c r="B6" s="107" t="s">
        <v>48</v>
      </c>
      <c r="C6" s="19" t="s">
        <v>30</v>
      </c>
      <c r="D6" s="20"/>
      <c r="E6" s="21"/>
      <c r="F6" s="20">
        <v>1</v>
      </c>
      <c r="G6" s="22">
        <v>8</v>
      </c>
      <c r="H6" s="20">
        <v>1</v>
      </c>
      <c r="I6" s="22">
        <v>8</v>
      </c>
      <c r="J6" s="23"/>
      <c r="K6" s="24"/>
      <c r="L6" s="23"/>
      <c r="M6" s="24"/>
      <c r="N6" s="23"/>
      <c r="O6" s="24"/>
      <c r="P6" s="25">
        <f>E6+G6+I6+K6+M6+O6</f>
        <v>16</v>
      </c>
    </row>
    <row r="7" spans="1:16" ht="17" x14ac:dyDescent="0.2">
      <c r="A7" s="26">
        <v>2</v>
      </c>
      <c r="B7" s="97" t="s">
        <v>49</v>
      </c>
      <c r="C7" s="27" t="s">
        <v>30</v>
      </c>
      <c r="D7" s="28"/>
      <c r="E7" s="29"/>
      <c r="F7" s="28">
        <v>2</v>
      </c>
      <c r="G7" s="29">
        <v>6</v>
      </c>
      <c r="H7" s="28">
        <v>2</v>
      </c>
      <c r="I7" s="29">
        <v>6</v>
      </c>
      <c r="J7" s="30"/>
      <c r="K7" s="31"/>
      <c r="L7" s="30"/>
      <c r="M7" s="32"/>
      <c r="N7" s="30"/>
      <c r="O7" s="32"/>
      <c r="P7" s="33">
        <f>E7+G7+I7+K7+M7+O7</f>
        <v>12</v>
      </c>
    </row>
    <row r="8" spans="1:16" x14ac:dyDescent="0.2">
      <c r="A8" s="34"/>
      <c r="B8" s="97"/>
      <c r="C8" s="35"/>
      <c r="D8" s="36"/>
      <c r="E8" s="37"/>
      <c r="F8" s="36"/>
      <c r="G8" s="37"/>
      <c r="H8" s="36"/>
      <c r="I8" s="37"/>
      <c r="J8" s="36"/>
      <c r="K8" s="37"/>
      <c r="L8" s="36"/>
      <c r="M8" s="38"/>
      <c r="N8" s="36"/>
      <c r="O8" s="38"/>
      <c r="P8" s="33"/>
    </row>
    <row r="9" spans="1:16" x14ac:dyDescent="0.2">
      <c r="A9" s="34"/>
      <c r="B9" s="124"/>
      <c r="C9" s="35"/>
      <c r="D9" s="36"/>
      <c r="E9" s="37"/>
      <c r="F9" s="36"/>
      <c r="G9" s="37"/>
      <c r="H9" s="36"/>
      <c r="I9" s="37"/>
      <c r="J9" s="36"/>
      <c r="K9" s="37"/>
      <c r="L9" s="36"/>
      <c r="M9" s="38"/>
      <c r="N9" s="36"/>
      <c r="O9" s="38"/>
      <c r="P9" s="33"/>
    </row>
    <row r="10" spans="1:16" x14ac:dyDescent="0.2">
      <c r="A10" s="34"/>
      <c r="B10" s="97"/>
      <c r="C10" s="35"/>
      <c r="D10" s="36"/>
      <c r="E10" s="37"/>
      <c r="F10" s="36"/>
      <c r="G10" s="37"/>
      <c r="H10" s="36"/>
      <c r="I10" s="37"/>
      <c r="J10" s="36"/>
      <c r="K10" s="37"/>
      <c r="L10" s="36"/>
      <c r="M10" s="38"/>
      <c r="N10" s="36"/>
      <c r="O10" s="38"/>
      <c r="P10" s="33"/>
    </row>
    <row r="11" spans="1:16" ht="17" thickBot="1" x14ac:dyDescent="0.25">
      <c r="A11" s="39"/>
      <c r="B11" s="40"/>
      <c r="C11" s="41"/>
      <c r="D11" s="42"/>
      <c r="E11" s="43"/>
      <c r="F11" s="42"/>
      <c r="G11" s="43"/>
      <c r="H11" s="42"/>
      <c r="I11" s="43"/>
      <c r="J11" s="42"/>
      <c r="K11" s="43"/>
      <c r="L11" s="42"/>
      <c r="M11" s="44"/>
      <c r="N11" s="42"/>
      <c r="O11" s="44"/>
      <c r="P11" s="45"/>
    </row>
    <row r="12" spans="1:16" ht="17" thickBo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8" thickBot="1" x14ac:dyDescent="0.25">
      <c r="A13" s="48"/>
      <c r="B13" s="5" t="s">
        <v>6</v>
      </c>
      <c r="C13" s="6"/>
      <c r="D13" s="7" t="s">
        <v>5</v>
      </c>
      <c r="E13" s="8"/>
      <c r="F13" s="7" t="s">
        <v>32</v>
      </c>
      <c r="G13" s="8"/>
      <c r="H13" s="7" t="s">
        <v>46</v>
      </c>
      <c r="I13" s="8"/>
      <c r="J13" s="7"/>
      <c r="K13" s="8"/>
      <c r="L13" s="7"/>
      <c r="M13" s="8"/>
      <c r="N13" s="7"/>
      <c r="O13" s="8"/>
      <c r="P13" s="49"/>
    </row>
    <row r="14" spans="1:16" ht="18" thickBot="1" x14ac:dyDescent="0.25">
      <c r="A14" s="50" t="s">
        <v>0</v>
      </c>
      <c r="B14" s="51" t="s">
        <v>1</v>
      </c>
      <c r="C14" s="14" t="s">
        <v>2</v>
      </c>
      <c r="D14" s="15" t="s">
        <v>87</v>
      </c>
      <c r="E14" s="16" t="s">
        <v>88</v>
      </c>
      <c r="F14" s="15" t="s">
        <v>56</v>
      </c>
      <c r="G14" s="16" t="s">
        <v>89</v>
      </c>
      <c r="H14" s="15" t="s">
        <v>90</v>
      </c>
      <c r="I14" s="16" t="s">
        <v>57</v>
      </c>
      <c r="J14" s="15" t="s">
        <v>91</v>
      </c>
      <c r="K14" s="16" t="s">
        <v>92</v>
      </c>
      <c r="L14" s="15" t="s">
        <v>93</v>
      </c>
      <c r="M14" s="16" t="s">
        <v>96</v>
      </c>
      <c r="N14" s="15" t="s">
        <v>95</v>
      </c>
      <c r="O14" s="16" t="s">
        <v>94</v>
      </c>
      <c r="P14" s="17" t="s">
        <v>3</v>
      </c>
    </row>
    <row r="15" spans="1:16" ht="17" x14ac:dyDescent="0.2">
      <c r="A15" s="52">
        <v>1</v>
      </c>
      <c r="B15" s="107" t="s">
        <v>79</v>
      </c>
      <c r="C15" s="19" t="s">
        <v>4</v>
      </c>
      <c r="D15" s="20">
        <v>1</v>
      </c>
      <c r="E15" s="22">
        <f>+G15+I15+K15+M15+O15</f>
        <v>8</v>
      </c>
      <c r="F15" s="20">
        <v>1</v>
      </c>
      <c r="G15" s="22">
        <v>8</v>
      </c>
      <c r="H15" s="20"/>
      <c r="I15" s="22"/>
      <c r="J15" s="23"/>
      <c r="K15" s="24"/>
      <c r="L15" s="23"/>
      <c r="M15" s="53"/>
      <c r="N15" s="23"/>
      <c r="O15" s="53"/>
      <c r="P15" s="25">
        <f>E15+G15+I15+K15+M15+O15</f>
        <v>16</v>
      </c>
    </row>
    <row r="16" spans="1:16" ht="17" x14ac:dyDescent="0.2">
      <c r="A16" s="54">
        <v>2</v>
      </c>
      <c r="B16" s="97" t="s">
        <v>80</v>
      </c>
      <c r="C16" s="27" t="s">
        <v>4</v>
      </c>
      <c r="D16" s="28">
        <v>2</v>
      </c>
      <c r="E16" s="29">
        <v>6</v>
      </c>
      <c r="F16" s="28">
        <v>2</v>
      </c>
      <c r="G16" s="29">
        <v>6</v>
      </c>
      <c r="H16" s="28"/>
      <c r="I16" s="55"/>
      <c r="J16" s="30"/>
      <c r="K16" s="32"/>
      <c r="L16" s="30"/>
      <c r="M16" s="32"/>
      <c r="N16" s="30"/>
      <c r="O16" s="32"/>
      <c r="P16" s="33">
        <f t="shared" ref="P16:P20" si="0">E16+G16+I16+K16+M16+O16</f>
        <v>12</v>
      </c>
    </row>
    <row r="17" spans="1:17" ht="17" x14ac:dyDescent="0.2">
      <c r="A17" s="56">
        <v>3</v>
      </c>
      <c r="B17" s="125" t="s">
        <v>58</v>
      </c>
      <c r="C17" s="126" t="s">
        <v>61</v>
      </c>
      <c r="D17" s="30"/>
      <c r="E17" s="31"/>
      <c r="F17" s="30"/>
      <c r="G17" s="31"/>
      <c r="H17" s="30">
        <v>1</v>
      </c>
      <c r="I17" s="32">
        <v>8</v>
      </c>
      <c r="J17" s="30"/>
      <c r="K17" s="31"/>
      <c r="L17" s="30"/>
      <c r="M17" s="32"/>
      <c r="N17" s="30"/>
      <c r="O17" s="32"/>
      <c r="P17" s="33">
        <f t="shared" si="0"/>
        <v>8</v>
      </c>
    </row>
    <row r="18" spans="1:17" ht="17" x14ac:dyDescent="0.2">
      <c r="A18" s="57">
        <v>4</v>
      </c>
      <c r="B18" s="127" t="s">
        <v>81</v>
      </c>
      <c r="C18" s="35" t="s">
        <v>61</v>
      </c>
      <c r="D18" s="36"/>
      <c r="E18" s="37"/>
      <c r="F18" s="36"/>
      <c r="G18" s="37"/>
      <c r="H18" s="36">
        <v>2</v>
      </c>
      <c r="I18" s="37">
        <v>6</v>
      </c>
      <c r="J18" s="36"/>
      <c r="K18" s="37"/>
      <c r="L18" s="36"/>
      <c r="M18" s="38"/>
      <c r="N18" s="36"/>
      <c r="O18" s="38"/>
      <c r="P18" s="33">
        <f t="shared" si="0"/>
        <v>6</v>
      </c>
    </row>
    <row r="19" spans="1:17" ht="17" x14ac:dyDescent="0.2">
      <c r="A19" s="57">
        <v>5</v>
      </c>
      <c r="B19" s="127" t="s">
        <v>59</v>
      </c>
      <c r="C19" s="35" t="s">
        <v>61</v>
      </c>
      <c r="D19" s="36"/>
      <c r="E19" s="37"/>
      <c r="F19" s="36"/>
      <c r="G19" s="37"/>
      <c r="H19" s="36">
        <v>3</v>
      </c>
      <c r="I19" s="37">
        <v>5</v>
      </c>
      <c r="J19" s="36"/>
      <c r="K19" s="37"/>
      <c r="L19" s="36"/>
      <c r="M19" s="38"/>
      <c r="N19" s="36"/>
      <c r="O19" s="38"/>
      <c r="P19" s="33">
        <f t="shared" si="0"/>
        <v>5</v>
      </c>
    </row>
    <row r="20" spans="1:17" ht="17" x14ac:dyDescent="0.2">
      <c r="A20" s="57">
        <v>6</v>
      </c>
      <c r="B20" s="127" t="s">
        <v>60</v>
      </c>
      <c r="C20" s="35" t="s">
        <v>61</v>
      </c>
      <c r="D20" s="36"/>
      <c r="E20" s="37"/>
      <c r="F20" s="36"/>
      <c r="G20" s="37"/>
      <c r="H20" s="36">
        <v>4</v>
      </c>
      <c r="I20" s="37">
        <v>4</v>
      </c>
      <c r="J20" s="36"/>
      <c r="K20" s="37"/>
      <c r="L20" s="36"/>
      <c r="M20" s="38"/>
      <c r="N20" s="36"/>
      <c r="O20" s="38"/>
      <c r="P20" s="33">
        <f t="shared" si="0"/>
        <v>4</v>
      </c>
    </row>
    <row r="21" spans="1:17" ht="17" thickBot="1" x14ac:dyDescent="0.25">
      <c r="A21" s="58"/>
      <c r="B21" s="40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4"/>
      <c r="N21" s="42"/>
      <c r="O21" s="44"/>
      <c r="P21" s="45"/>
    </row>
    <row r="22" spans="1:17" ht="17" thickBot="1" x14ac:dyDescent="0.25">
      <c r="A22" s="64"/>
      <c r="B22" s="65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4"/>
      <c r="N22" s="67"/>
      <c r="O22" s="64"/>
      <c r="P22" s="73"/>
    </row>
    <row r="23" spans="1:17" ht="18" thickBot="1" x14ac:dyDescent="0.25">
      <c r="A23" s="62"/>
      <c r="B23" s="1" t="s">
        <v>7</v>
      </c>
      <c r="C23" s="69"/>
      <c r="D23" s="70" t="s">
        <v>5</v>
      </c>
      <c r="E23" s="71"/>
      <c r="F23" s="70" t="s">
        <v>32</v>
      </c>
      <c r="G23" s="71"/>
      <c r="H23" s="70" t="s">
        <v>46</v>
      </c>
      <c r="I23" s="71"/>
      <c r="J23" s="70"/>
      <c r="K23" s="71"/>
      <c r="L23" s="70"/>
      <c r="M23" s="71"/>
      <c r="N23" s="70"/>
      <c r="O23" s="71"/>
      <c r="P23" s="72"/>
    </row>
    <row r="24" spans="1:17" ht="18" thickBot="1" x14ac:dyDescent="0.25">
      <c r="A24" s="50" t="s">
        <v>0</v>
      </c>
      <c r="B24" s="51" t="s">
        <v>1</v>
      </c>
      <c r="C24" s="14" t="s">
        <v>2</v>
      </c>
      <c r="D24" s="15" t="s">
        <v>87</v>
      </c>
      <c r="E24" s="16" t="s">
        <v>88</v>
      </c>
      <c r="F24" s="15" t="s">
        <v>56</v>
      </c>
      <c r="G24" s="16" t="s">
        <v>89</v>
      </c>
      <c r="H24" s="15" t="s">
        <v>90</v>
      </c>
      <c r="I24" s="16" t="s">
        <v>57</v>
      </c>
      <c r="J24" s="15" t="s">
        <v>91</v>
      </c>
      <c r="K24" s="16" t="s">
        <v>92</v>
      </c>
      <c r="L24" s="15" t="s">
        <v>93</v>
      </c>
      <c r="M24" s="16" t="s">
        <v>96</v>
      </c>
      <c r="N24" s="15" t="s">
        <v>95</v>
      </c>
      <c r="O24" s="16" t="s">
        <v>94</v>
      </c>
      <c r="P24" s="17" t="s">
        <v>3</v>
      </c>
    </row>
    <row r="25" spans="1:17" x14ac:dyDescent="0.2">
      <c r="A25" s="52">
        <v>1</v>
      </c>
      <c r="B25" s="107" t="s">
        <v>83</v>
      </c>
      <c r="C25" s="92" t="s">
        <v>8</v>
      </c>
      <c r="D25" s="20">
        <v>1</v>
      </c>
      <c r="E25" s="22">
        <v>8</v>
      </c>
      <c r="F25" s="20">
        <v>1</v>
      </c>
      <c r="G25" s="22">
        <v>8</v>
      </c>
      <c r="H25" s="20">
        <v>1</v>
      </c>
      <c r="I25" s="22">
        <v>8</v>
      </c>
      <c r="J25" s="23"/>
      <c r="K25" s="24"/>
      <c r="L25" s="23"/>
      <c r="M25" s="53"/>
      <c r="N25" s="23"/>
      <c r="O25" s="53"/>
      <c r="P25" s="25">
        <f>E25+G25+I25+K25+M25+O25</f>
        <v>24</v>
      </c>
    </row>
    <row r="26" spans="1:17" x14ac:dyDescent="0.2">
      <c r="A26" s="54">
        <v>2</v>
      </c>
      <c r="B26" s="97" t="s">
        <v>84</v>
      </c>
      <c r="C26" s="93" t="s">
        <v>8</v>
      </c>
      <c r="D26" s="28">
        <v>2</v>
      </c>
      <c r="E26" s="29">
        <v>6</v>
      </c>
      <c r="F26" s="28">
        <v>2</v>
      </c>
      <c r="G26" s="29">
        <v>6</v>
      </c>
      <c r="H26" s="28">
        <v>2</v>
      </c>
      <c r="I26" s="29">
        <v>6</v>
      </c>
      <c r="J26" s="30"/>
      <c r="K26" s="32"/>
      <c r="L26" s="30"/>
      <c r="M26" s="32"/>
      <c r="N26" s="30"/>
      <c r="O26" s="32"/>
      <c r="P26" s="33">
        <f>E26+G26+I26+K26+M26+O26</f>
        <v>18</v>
      </c>
    </row>
    <row r="27" spans="1:17" x14ac:dyDescent="0.2">
      <c r="A27" s="56">
        <v>3</v>
      </c>
      <c r="B27" s="97" t="s">
        <v>195</v>
      </c>
      <c r="C27" s="93" t="s">
        <v>9</v>
      </c>
      <c r="D27" s="30">
        <v>3</v>
      </c>
      <c r="E27" s="31">
        <v>5</v>
      </c>
      <c r="F27" s="30">
        <v>3</v>
      </c>
      <c r="G27" s="31">
        <v>5</v>
      </c>
      <c r="H27" s="30">
        <v>3</v>
      </c>
      <c r="I27" s="31">
        <v>5</v>
      </c>
      <c r="J27" s="30"/>
      <c r="K27" s="31"/>
      <c r="L27" s="30"/>
      <c r="M27" s="32"/>
      <c r="N27" s="30"/>
      <c r="O27" s="32"/>
      <c r="P27" s="33">
        <f>E27+G27+I27+K27+M27+O27</f>
        <v>15</v>
      </c>
    </row>
    <row r="28" spans="1:17" ht="17" x14ac:dyDescent="0.2">
      <c r="A28" s="57">
        <v>4</v>
      </c>
      <c r="B28" s="127" t="s">
        <v>65</v>
      </c>
      <c r="C28" s="35" t="s">
        <v>21</v>
      </c>
      <c r="D28" s="36"/>
      <c r="E28" s="37"/>
      <c r="F28" s="36"/>
      <c r="G28" s="37"/>
      <c r="H28" s="36">
        <v>4</v>
      </c>
      <c r="I28" s="37">
        <v>4</v>
      </c>
      <c r="J28" s="36"/>
      <c r="K28" s="37"/>
      <c r="L28" s="36"/>
      <c r="M28" s="38"/>
      <c r="N28" s="36"/>
      <c r="O28" s="38"/>
      <c r="P28" s="33">
        <f>E28+G28+I28+K28+M28+O28</f>
        <v>4</v>
      </c>
    </row>
    <row r="29" spans="1:17" ht="17" x14ac:dyDescent="0.2">
      <c r="A29" s="57">
        <v>5</v>
      </c>
      <c r="B29" s="127" t="s">
        <v>47</v>
      </c>
      <c r="C29" s="35" t="s">
        <v>11</v>
      </c>
      <c r="D29" s="36"/>
      <c r="E29" s="37"/>
      <c r="F29" s="36"/>
      <c r="G29" s="37"/>
      <c r="H29" s="36">
        <v>5</v>
      </c>
      <c r="I29" s="37">
        <v>3</v>
      </c>
      <c r="J29" s="36"/>
      <c r="K29" s="37"/>
      <c r="L29" s="36"/>
      <c r="M29" s="38"/>
      <c r="N29" s="36"/>
      <c r="O29" s="38"/>
      <c r="P29" s="33">
        <f>E29+G29+I29+K29+M29+O29</f>
        <v>3</v>
      </c>
    </row>
    <row r="30" spans="1:17" ht="17" x14ac:dyDescent="0.2">
      <c r="A30" s="57">
        <v>6</v>
      </c>
      <c r="B30" s="127" t="s">
        <v>66</v>
      </c>
      <c r="C30" s="35" t="s">
        <v>21</v>
      </c>
      <c r="D30" s="36"/>
      <c r="E30" s="37"/>
      <c r="F30" s="36"/>
      <c r="G30" s="37"/>
      <c r="H30" s="36">
        <v>6</v>
      </c>
      <c r="I30" s="37">
        <v>2</v>
      </c>
      <c r="J30" s="36"/>
      <c r="K30" s="37"/>
      <c r="L30" s="36"/>
      <c r="M30" s="38"/>
      <c r="N30" s="36"/>
      <c r="O30" s="38"/>
      <c r="P30" s="33">
        <f>E30+G30+I30+K30+M30+O30</f>
        <v>2</v>
      </c>
    </row>
    <row r="31" spans="1:17" ht="17" thickBot="1" x14ac:dyDescent="0.25">
      <c r="A31" s="58"/>
      <c r="B31" s="128"/>
      <c r="C31" s="41"/>
      <c r="D31" s="42"/>
      <c r="E31" s="43"/>
      <c r="F31" s="42"/>
      <c r="G31" s="43"/>
      <c r="H31" s="42"/>
      <c r="I31" s="43"/>
      <c r="J31" s="42"/>
      <c r="K31" s="43"/>
      <c r="L31" s="42"/>
      <c r="M31" s="44"/>
      <c r="N31" s="42"/>
      <c r="O31" s="44"/>
      <c r="P31" s="45"/>
    </row>
    <row r="32" spans="1:17" ht="17" thickBo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6" ht="18" thickBot="1" x14ac:dyDescent="0.25">
      <c r="A33" s="62"/>
      <c r="B33" s="129" t="s">
        <v>10</v>
      </c>
      <c r="C33" s="2"/>
      <c r="D33" s="3" t="s">
        <v>15</v>
      </c>
      <c r="E33" s="4"/>
      <c r="F33" s="3" t="s">
        <v>32</v>
      </c>
      <c r="G33" s="4"/>
      <c r="H33" s="3" t="s">
        <v>46</v>
      </c>
      <c r="I33" s="4"/>
      <c r="J33" s="3"/>
      <c r="K33" s="4"/>
      <c r="L33" s="3"/>
      <c r="M33" s="63"/>
      <c r="N33" s="3"/>
      <c r="O33" s="63"/>
      <c r="P33" s="11"/>
    </row>
    <row r="34" spans="1:16" ht="18" thickBot="1" x14ac:dyDescent="0.25">
      <c r="A34" s="74" t="s">
        <v>0</v>
      </c>
      <c r="B34" s="51" t="s">
        <v>1</v>
      </c>
      <c r="C34" s="14" t="s">
        <v>2</v>
      </c>
      <c r="D34" s="15" t="s">
        <v>87</v>
      </c>
      <c r="E34" s="16" t="s">
        <v>88</v>
      </c>
      <c r="F34" s="15" t="s">
        <v>56</v>
      </c>
      <c r="G34" s="16" t="s">
        <v>89</v>
      </c>
      <c r="H34" s="15" t="s">
        <v>90</v>
      </c>
      <c r="I34" s="16" t="s">
        <v>57</v>
      </c>
      <c r="J34" s="15" t="s">
        <v>91</v>
      </c>
      <c r="K34" s="16" t="s">
        <v>92</v>
      </c>
      <c r="L34" s="15" t="s">
        <v>93</v>
      </c>
      <c r="M34" s="16" t="s">
        <v>96</v>
      </c>
      <c r="N34" s="15" t="s">
        <v>95</v>
      </c>
      <c r="O34" s="16" t="s">
        <v>94</v>
      </c>
      <c r="P34" s="17" t="s">
        <v>3</v>
      </c>
    </row>
    <row r="35" spans="1:16" ht="17" x14ac:dyDescent="0.2">
      <c r="A35" s="52">
        <v>1</v>
      </c>
      <c r="B35" s="107" t="s">
        <v>85</v>
      </c>
      <c r="C35" s="19" t="s">
        <v>11</v>
      </c>
      <c r="D35" s="20">
        <v>1</v>
      </c>
      <c r="E35" s="22">
        <v>8</v>
      </c>
      <c r="F35" s="20">
        <v>1</v>
      </c>
      <c r="G35" s="22">
        <v>8</v>
      </c>
      <c r="H35" s="20">
        <v>1</v>
      </c>
      <c r="I35" s="22">
        <v>8</v>
      </c>
      <c r="J35" s="23"/>
      <c r="K35" s="24"/>
      <c r="L35" s="23"/>
      <c r="M35" s="53"/>
      <c r="N35" s="23"/>
      <c r="O35" s="75"/>
      <c r="P35" s="82">
        <f>E35+G35+I35+K35+M35+O35</f>
        <v>24</v>
      </c>
    </row>
    <row r="36" spans="1:16" ht="17" x14ac:dyDescent="0.2">
      <c r="A36" s="54">
        <v>2</v>
      </c>
      <c r="B36" s="97" t="s">
        <v>86</v>
      </c>
      <c r="C36" s="27" t="s">
        <v>11</v>
      </c>
      <c r="D36" s="28">
        <v>2</v>
      </c>
      <c r="E36" s="29">
        <v>6</v>
      </c>
      <c r="F36" s="28">
        <v>2</v>
      </c>
      <c r="G36" s="29">
        <v>6</v>
      </c>
      <c r="H36" s="28">
        <v>2</v>
      </c>
      <c r="I36" s="29">
        <v>6</v>
      </c>
      <c r="J36" s="30"/>
      <c r="K36" s="32"/>
      <c r="L36" s="30"/>
      <c r="M36" s="32"/>
      <c r="N36" s="30"/>
      <c r="O36" s="76"/>
      <c r="P36" s="83">
        <f>E36+G36+I36+K36+M36+O36</f>
        <v>18</v>
      </c>
    </row>
    <row r="37" spans="1:16" ht="17" x14ac:dyDescent="0.2">
      <c r="A37" s="56">
        <v>3</v>
      </c>
      <c r="B37" s="97" t="s">
        <v>197</v>
      </c>
      <c r="C37" s="126" t="s">
        <v>12</v>
      </c>
      <c r="D37" s="30">
        <v>4</v>
      </c>
      <c r="E37" s="31">
        <v>4</v>
      </c>
      <c r="F37" s="30">
        <v>3</v>
      </c>
      <c r="G37" s="31">
        <v>5</v>
      </c>
      <c r="H37" s="30">
        <v>3</v>
      </c>
      <c r="I37" s="31">
        <v>5</v>
      </c>
      <c r="J37" s="30"/>
      <c r="K37" s="31"/>
      <c r="L37" s="30"/>
      <c r="M37" s="32"/>
      <c r="N37" s="30"/>
      <c r="O37" s="76"/>
      <c r="P37" s="83">
        <f>E37+G37+I37+K37+M37+O37</f>
        <v>14</v>
      </c>
    </row>
    <row r="38" spans="1:16" ht="17" x14ac:dyDescent="0.2">
      <c r="A38" s="57">
        <v>4</v>
      </c>
      <c r="B38" s="97" t="s">
        <v>196</v>
      </c>
      <c r="C38" s="35" t="s">
        <v>12</v>
      </c>
      <c r="D38" s="36">
        <v>3</v>
      </c>
      <c r="E38" s="37">
        <v>5</v>
      </c>
      <c r="F38" s="36">
        <v>4</v>
      </c>
      <c r="G38" s="37">
        <v>4</v>
      </c>
      <c r="H38" s="36"/>
      <c r="I38" s="37"/>
      <c r="J38" s="36"/>
      <c r="K38" s="37"/>
      <c r="L38" s="36"/>
      <c r="M38" s="38"/>
      <c r="N38" s="36"/>
      <c r="O38" s="77"/>
      <c r="P38" s="83">
        <f>E38+G38+I38+K38+M38+O38</f>
        <v>9</v>
      </c>
    </row>
    <row r="39" spans="1:16" ht="17" x14ac:dyDescent="0.2">
      <c r="A39" s="57">
        <v>5</v>
      </c>
      <c r="B39" s="124" t="s">
        <v>62</v>
      </c>
      <c r="C39" s="35" t="s">
        <v>21</v>
      </c>
      <c r="D39" s="36"/>
      <c r="E39" s="37"/>
      <c r="F39" s="36"/>
      <c r="G39" s="37"/>
      <c r="H39" s="36">
        <v>4</v>
      </c>
      <c r="I39" s="37">
        <v>4</v>
      </c>
      <c r="J39" s="36"/>
      <c r="K39" s="37"/>
      <c r="L39" s="36"/>
      <c r="M39" s="38"/>
      <c r="N39" s="36"/>
      <c r="O39" s="77"/>
      <c r="P39" s="83">
        <f>E39+G39+I39+K39+M39+O39</f>
        <v>4</v>
      </c>
    </row>
    <row r="40" spans="1:16" ht="17" x14ac:dyDescent="0.2">
      <c r="A40" s="57">
        <v>6</v>
      </c>
      <c r="B40" s="130" t="s">
        <v>63</v>
      </c>
      <c r="C40" s="35" t="s">
        <v>21</v>
      </c>
      <c r="D40" s="36"/>
      <c r="E40" s="37"/>
      <c r="F40" s="36"/>
      <c r="G40" s="37"/>
      <c r="H40" s="36">
        <v>5</v>
      </c>
      <c r="I40" s="37">
        <v>3</v>
      </c>
      <c r="J40" s="36"/>
      <c r="K40" s="37"/>
      <c r="L40" s="36"/>
      <c r="M40" s="38"/>
      <c r="N40" s="36"/>
      <c r="O40" s="77"/>
      <c r="P40" s="83">
        <f>E40+G40+I40+K40+M40+O40</f>
        <v>3</v>
      </c>
    </row>
    <row r="41" spans="1:16" ht="17" x14ac:dyDescent="0.2">
      <c r="A41" s="57">
        <v>7</v>
      </c>
      <c r="B41" s="130" t="s">
        <v>82</v>
      </c>
      <c r="C41" s="35" t="s">
        <v>13</v>
      </c>
      <c r="D41" s="36">
        <v>5</v>
      </c>
      <c r="E41" s="37">
        <v>3</v>
      </c>
      <c r="F41" s="36"/>
      <c r="G41" s="37"/>
      <c r="H41" s="36"/>
      <c r="I41" s="37"/>
      <c r="J41" s="36"/>
      <c r="K41" s="37"/>
      <c r="L41" s="36"/>
      <c r="M41" s="38"/>
      <c r="N41" s="36"/>
      <c r="O41" s="77"/>
      <c r="P41" s="83">
        <f>E41+G41+I41+K41+M41+O41</f>
        <v>3</v>
      </c>
    </row>
    <row r="42" spans="1:16" ht="17" x14ac:dyDescent="0.2">
      <c r="A42" s="57">
        <v>8</v>
      </c>
      <c r="B42" s="127" t="s">
        <v>64</v>
      </c>
      <c r="C42" s="35" t="s">
        <v>21</v>
      </c>
      <c r="D42" s="36"/>
      <c r="E42" s="37"/>
      <c r="F42" s="36"/>
      <c r="G42" s="37"/>
      <c r="H42" s="36">
        <v>6</v>
      </c>
      <c r="I42" s="37">
        <v>2</v>
      </c>
      <c r="J42" s="36"/>
      <c r="K42" s="37"/>
      <c r="L42" s="36"/>
      <c r="M42" s="38"/>
      <c r="N42" s="36"/>
      <c r="O42" s="77"/>
      <c r="P42" s="83">
        <f>E42+G42+I42+K42+M42+O42</f>
        <v>2</v>
      </c>
    </row>
    <row r="43" spans="1:16" ht="17" thickBot="1" x14ac:dyDescent="0.25">
      <c r="A43" s="58"/>
      <c r="B43" s="131"/>
      <c r="C43" s="132"/>
      <c r="D43" s="78"/>
      <c r="E43" s="79"/>
      <c r="F43" s="78"/>
      <c r="G43" s="79"/>
      <c r="H43" s="78"/>
      <c r="I43" s="79"/>
      <c r="J43" s="78"/>
      <c r="K43" s="79"/>
      <c r="L43" s="78"/>
      <c r="M43" s="80"/>
      <c r="N43" s="78"/>
      <c r="O43" s="81"/>
      <c r="P43" s="84"/>
    </row>
    <row r="44" spans="1:16" ht="17" thickBot="1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 ht="18" thickBot="1" x14ac:dyDescent="0.25">
      <c r="A45" s="10"/>
      <c r="B45" s="129" t="s">
        <v>98</v>
      </c>
      <c r="C45" s="69"/>
      <c r="D45" s="3" t="s">
        <v>15</v>
      </c>
      <c r="E45" s="4"/>
      <c r="F45" s="70" t="s">
        <v>32</v>
      </c>
      <c r="G45" s="71"/>
      <c r="H45" s="3" t="s">
        <v>46</v>
      </c>
      <c r="I45" s="4"/>
      <c r="J45" s="70"/>
      <c r="K45" s="71"/>
      <c r="L45" s="3"/>
      <c r="M45" s="63"/>
      <c r="N45" s="70"/>
      <c r="O45" s="120"/>
      <c r="P45" s="11"/>
    </row>
    <row r="46" spans="1:16" ht="18" thickBot="1" x14ac:dyDescent="0.25">
      <c r="A46" s="12" t="s">
        <v>0</v>
      </c>
      <c r="B46" s="99" t="s">
        <v>1</v>
      </c>
      <c r="C46" s="106" t="s">
        <v>2</v>
      </c>
      <c r="D46" s="103" t="s">
        <v>87</v>
      </c>
      <c r="E46" s="108" t="s">
        <v>88</v>
      </c>
      <c r="F46" s="113" t="s">
        <v>56</v>
      </c>
      <c r="G46" s="114" t="s">
        <v>89</v>
      </c>
      <c r="H46" s="103" t="s">
        <v>90</v>
      </c>
      <c r="I46" s="108" t="s">
        <v>57</v>
      </c>
      <c r="J46" s="113" t="s">
        <v>91</v>
      </c>
      <c r="K46" s="114" t="s">
        <v>92</v>
      </c>
      <c r="L46" s="103" t="s">
        <v>93</v>
      </c>
      <c r="M46" s="108" t="s">
        <v>96</v>
      </c>
      <c r="N46" s="113" t="s">
        <v>95</v>
      </c>
      <c r="O46" s="114" t="s">
        <v>94</v>
      </c>
      <c r="P46" s="68" t="s">
        <v>3</v>
      </c>
    </row>
    <row r="47" spans="1:16" x14ac:dyDescent="0.2">
      <c r="A47" s="95">
        <v>1</v>
      </c>
      <c r="B47" s="100" t="s">
        <v>99</v>
      </c>
      <c r="C47" s="107" t="s">
        <v>4</v>
      </c>
      <c r="D47" s="104">
        <v>1</v>
      </c>
      <c r="E47" s="109">
        <v>8</v>
      </c>
      <c r="F47" s="195">
        <v>1</v>
      </c>
      <c r="G47" s="88">
        <v>8</v>
      </c>
      <c r="H47" s="104">
        <v>1</v>
      </c>
      <c r="I47" s="109">
        <v>8</v>
      </c>
      <c r="J47" s="115"/>
      <c r="K47" s="116"/>
      <c r="L47" s="92"/>
      <c r="M47" s="119"/>
      <c r="N47" s="115"/>
      <c r="O47" s="116"/>
      <c r="P47" s="121">
        <f>E47+G47+I47+K47+M47+O47</f>
        <v>24</v>
      </c>
    </row>
    <row r="48" spans="1:16" x14ac:dyDescent="0.2">
      <c r="A48" s="96">
        <v>2</v>
      </c>
      <c r="B48" s="101" t="s">
        <v>198</v>
      </c>
      <c r="C48" s="97" t="s">
        <v>8</v>
      </c>
      <c r="D48" s="93"/>
      <c r="E48" s="111"/>
      <c r="F48" s="185">
        <v>2</v>
      </c>
      <c r="G48" s="225">
        <v>6</v>
      </c>
      <c r="H48" s="105">
        <v>2</v>
      </c>
      <c r="I48" s="110">
        <v>6</v>
      </c>
      <c r="J48" s="90"/>
      <c r="K48" s="117"/>
      <c r="L48" s="93"/>
      <c r="M48" s="111"/>
      <c r="N48" s="90"/>
      <c r="O48" s="117"/>
      <c r="P48" s="122">
        <f>E48+G48+I48+K48+M48+O48</f>
        <v>12</v>
      </c>
    </row>
    <row r="49" spans="1:16" x14ac:dyDescent="0.2">
      <c r="A49" s="96">
        <v>3</v>
      </c>
      <c r="B49" s="101" t="s">
        <v>100</v>
      </c>
      <c r="C49" s="97" t="s">
        <v>11</v>
      </c>
      <c r="D49" s="105">
        <v>2</v>
      </c>
      <c r="E49" s="110">
        <v>6</v>
      </c>
      <c r="F49" s="185"/>
      <c r="G49" s="225"/>
      <c r="H49" s="105"/>
      <c r="I49" s="110"/>
      <c r="J49" s="90"/>
      <c r="K49" s="117"/>
      <c r="L49" s="93"/>
      <c r="M49" s="111"/>
      <c r="N49" s="90"/>
      <c r="O49" s="117"/>
      <c r="P49" s="122">
        <f>E49+G49+I49+K49+M49+O49</f>
        <v>6</v>
      </c>
    </row>
    <row r="50" spans="1:16" x14ac:dyDescent="0.2">
      <c r="A50" s="236">
        <v>4</v>
      </c>
      <c r="B50" s="101" t="s">
        <v>101</v>
      </c>
      <c r="C50" s="97" t="s">
        <v>11</v>
      </c>
      <c r="D50" s="105">
        <v>3</v>
      </c>
      <c r="E50" s="110">
        <v>5</v>
      </c>
      <c r="F50" s="185"/>
      <c r="G50" s="225"/>
      <c r="H50" s="105"/>
      <c r="I50" s="110"/>
      <c r="J50" s="90"/>
      <c r="K50" s="117"/>
      <c r="L50" s="93"/>
      <c r="M50" s="111"/>
      <c r="N50" s="90"/>
      <c r="O50" s="117"/>
      <c r="P50" s="122">
        <f>E50+G50+I50+K50+M50+O50</f>
        <v>5</v>
      </c>
    </row>
    <row r="51" spans="1:16" x14ac:dyDescent="0.2">
      <c r="A51" s="236">
        <v>5</v>
      </c>
      <c r="B51" s="101" t="s">
        <v>200</v>
      </c>
      <c r="C51" s="97" t="s">
        <v>21</v>
      </c>
      <c r="D51" s="93"/>
      <c r="E51" s="111"/>
      <c r="F51" s="185"/>
      <c r="G51" s="225"/>
      <c r="H51" s="105">
        <v>3</v>
      </c>
      <c r="I51" s="110">
        <v>5</v>
      </c>
      <c r="J51" s="90"/>
      <c r="K51" s="117"/>
      <c r="L51" s="93"/>
      <c r="M51" s="111"/>
      <c r="N51" s="90"/>
      <c r="O51" s="117"/>
      <c r="P51" s="122">
        <f>E51+G51+I51+K51+M51+O51</f>
        <v>5</v>
      </c>
    </row>
    <row r="52" spans="1:16" x14ac:dyDescent="0.2">
      <c r="A52" s="237">
        <v>6</v>
      </c>
      <c r="B52" s="181" t="s">
        <v>201</v>
      </c>
      <c r="C52" s="97" t="s">
        <v>21</v>
      </c>
      <c r="D52" s="134"/>
      <c r="E52" s="135"/>
      <c r="F52" s="229"/>
      <c r="G52" s="238"/>
      <c r="H52" s="136">
        <v>4</v>
      </c>
      <c r="I52" s="239">
        <v>4</v>
      </c>
      <c r="J52" s="240"/>
      <c r="K52" s="241"/>
      <c r="L52" s="134"/>
      <c r="M52" s="135"/>
      <c r="N52" s="240"/>
      <c r="O52" s="241"/>
      <c r="P52" s="242">
        <f>E52+G52+I52+K52+M52+O52</f>
        <v>4</v>
      </c>
    </row>
    <row r="53" spans="1:16" ht="17" thickBot="1" x14ac:dyDescent="0.25">
      <c r="A53" s="98"/>
      <c r="B53" s="102"/>
      <c r="C53" s="98"/>
      <c r="D53" s="94"/>
      <c r="E53" s="112"/>
      <c r="F53" s="226"/>
      <c r="G53" s="227"/>
      <c r="H53" s="94"/>
      <c r="I53" s="112"/>
      <c r="J53" s="91"/>
      <c r="K53" s="118"/>
      <c r="L53" s="94"/>
      <c r="M53" s="112"/>
      <c r="N53" s="91"/>
      <c r="O53" s="118"/>
      <c r="P53" s="123"/>
    </row>
    <row r="54" spans="1:16" ht="17" thickBot="1" x14ac:dyDescent="0.25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</row>
    <row r="55" spans="1:16" ht="18" thickBot="1" x14ac:dyDescent="0.25">
      <c r="A55" s="62"/>
      <c r="B55" s="129" t="s">
        <v>14</v>
      </c>
      <c r="C55" s="2"/>
      <c r="D55" s="3" t="s">
        <v>15</v>
      </c>
      <c r="E55" s="4"/>
      <c r="F55" s="3" t="s">
        <v>32</v>
      </c>
      <c r="G55" s="4"/>
      <c r="H55" s="3" t="s">
        <v>46</v>
      </c>
      <c r="I55" s="4"/>
      <c r="J55" s="3"/>
      <c r="K55" s="4"/>
      <c r="L55" s="3"/>
      <c r="M55" s="63"/>
      <c r="N55" s="3"/>
      <c r="O55" s="63"/>
      <c r="P55" s="11"/>
    </row>
    <row r="56" spans="1:16" ht="18" thickBot="1" x14ac:dyDescent="0.25">
      <c r="A56" s="74" t="s">
        <v>0</v>
      </c>
      <c r="B56" s="99" t="s">
        <v>1</v>
      </c>
      <c r="C56" s="106" t="s">
        <v>2</v>
      </c>
      <c r="D56" s="103" t="s">
        <v>87</v>
      </c>
      <c r="E56" s="108" t="s">
        <v>88</v>
      </c>
      <c r="F56" s="113" t="s">
        <v>56</v>
      </c>
      <c r="G56" s="114" t="s">
        <v>89</v>
      </c>
      <c r="H56" s="103" t="s">
        <v>90</v>
      </c>
      <c r="I56" s="108" t="s">
        <v>57</v>
      </c>
      <c r="J56" s="113" t="s">
        <v>91</v>
      </c>
      <c r="K56" s="114" t="s">
        <v>92</v>
      </c>
      <c r="L56" s="103" t="s">
        <v>93</v>
      </c>
      <c r="M56" s="108" t="s">
        <v>96</v>
      </c>
      <c r="N56" s="113" t="s">
        <v>95</v>
      </c>
      <c r="O56" s="114" t="s">
        <v>94</v>
      </c>
      <c r="P56" s="17" t="s">
        <v>3</v>
      </c>
    </row>
    <row r="57" spans="1:16" ht="17" x14ac:dyDescent="0.2">
      <c r="A57" s="87">
        <v>1</v>
      </c>
      <c r="B57" s="119" t="s">
        <v>102</v>
      </c>
      <c r="C57" s="140" t="s">
        <v>4</v>
      </c>
      <c r="D57" s="150">
        <v>1</v>
      </c>
      <c r="E57" s="151">
        <v>8</v>
      </c>
      <c r="F57" s="143">
        <v>1</v>
      </c>
      <c r="G57" s="144">
        <v>8</v>
      </c>
      <c r="H57" s="150">
        <v>1</v>
      </c>
      <c r="I57" s="151">
        <v>8</v>
      </c>
      <c r="J57" s="143"/>
      <c r="K57" s="144"/>
      <c r="L57" s="150"/>
      <c r="M57" s="152"/>
      <c r="N57" s="143"/>
      <c r="O57" s="75"/>
      <c r="P57" s="153">
        <f t="shared" ref="P57:P67" si="1">E57+G57+I57+K57+M57+O57</f>
        <v>24</v>
      </c>
    </row>
    <row r="58" spans="1:16" ht="17" x14ac:dyDescent="0.2">
      <c r="A58" s="89">
        <v>2</v>
      </c>
      <c r="B58" s="111" t="s">
        <v>103</v>
      </c>
      <c r="C58" s="125" t="s">
        <v>12</v>
      </c>
      <c r="D58" s="139">
        <v>2</v>
      </c>
      <c r="E58" s="142">
        <v>6</v>
      </c>
      <c r="F58" s="145">
        <v>2</v>
      </c>
      <c r="G58" s="146">
        <v>6</v>
      </c>
      <c r="H58" s="139">
        <v>3</v>
      </c>
      <c r="I58" s="142">
        <v>5</v>
      </c>
      <c r="J58" s="145"/>
      <c r="K58" s="76"/>
      <c r="L58" s="139"/>
      <c r="M58" s="141"/>
      <c r="N58" s="145"/>
      <c r="O58" s="76"/>
      <c r="P58" s="154">
        <f t="shared" si="1"/>
        <v>17</v>
      </c>
    </row>
    <row r="59" spans="1:16" ht="17" x14ac:dyDescent="0.2">
      <c r="A59" s="89">
        <v>3</v>
      </c>
      <c r="B59" s="111" t="s">
        <v>104</v>
      </c>
      <c r="C59" s="125" t="s">
        <v>9</v>
      </c>
      <c r="D59" s="139">
        <v>4</v>
      </c>
      <c r="E59" s="142">
        <v>4</v>
      </c>
      <c r="F59" s="145">
        <v>4</v>
      </c>
      <c r="G59" s="146">
        <v>4</v>
      </c>
      <c r="H59" s="139">
        <v>5</v>
      </c>
      <c r="I59" s="142">
        <v>3</v>
      </c>
      <c r="J59" s="145"/>
      <c r="K59" s="146"/>
      <c r="L59" s="139"/>
      <c r="M59" s="141"/>
      <c r="N59" s="145"/>
      <c r="O59" s="76"/>
      <c r="P59" s="154">
        <f t="shared" si="1"/>
        <v>11</v>
      </c>
    </row>
    <row r="60" spans="1:16" ht="17" x14ac:dyDescent="0.2">
      <c r="A60" s="89">
        <v>4</v>
      </c>
      <c r="B60" s="111" t="s">
        <v>105</v>
      </c>
      <c r="C60" s="125" t="s">
        <v>4</v>
      </c>
      <c r="D60" s="139">
        <v>3</v>
      </c>
      <c r="E60" s="142">
        <v>5</v>
      </c>
      <c r="F60" s="145">
        <v>3</v>
      </c>
      <c r="G60" s="146">
        <v>5</v>
      </c>
      <c r="H60" s="139"/>
      <c r="I60" s="142"/>
      <c r="J60" s="145"/>
      <c r="K60" s="146"/>
      <c r="L60" s="139"/>
      <c r="M60" s="141"/>
      <c r="N60" s="145"/>
      <c r="O60" s="76"/>
      <c r="P60" s="154">
        <f t="shared" si="1"/>
        <v>10</v>
      </c>
    </row>
    <row r="61" spans="1:16" ht="17" x14ac:dyDescent="0.2">
      <c r="A61" s="89">
        <v>5</v>
      </c>
      <c r="B61" s="137" t="s">
        <v>106</v>
      </c>
      <c r="C61" s="125" t="s">
        <v>13</v>
      </c>
      <c r="D61" s="139">
        <v>6</v>
      </c>
      <c r="E61" s="142">
        <v>2</v>
      </c>
      <c r="F61" s="145"/>
      <c r="G61" s="146"/>
      <c r="H61" s="139">
        <v>4</v>
      </c>
      <c r="I61" s="142">
        <v>4</v>
      </c>
      <c r="J61" s="145"/>
      <c r="K61" s="146"/>
      <c r="L61" s="139"/>
      <c r="M61" s="141"/>
      <c r="N61" s="145"/>
      <c r="O61" s="76"/>
      <c r="P61" s="154">
        <f t="shared" si="1"/>
        <v>6</v>
      </c>
    </row>
    <row r="62" spans="1:16" ht="17" x14ac:dyDescent="0.2">
      <c r="A62" s="89">
        <v>6</v>
      </c>
      <c r="B62" s="133" t="s">
        <v>67</v>
      </c>
      <c r="C62" s="125" t="s">
        <v>12</v>
      </c>
      <c r="D62" s="139"/>
      <c r="E62" s="142"/>
      <c r="F62" s="145"/>
      <c r="G62" s="146"/>
      <c r="H62" s="139">
        <v>2</v>
      </c>
      <c r="I62" s="142">
        <v>6</v>
      </c>
      <c r="J62" s="145"/>
      <c r="K62" s="146"/>
      <c r="L62" s="139"/>
      <c r="M62" s="141"/>
      <c r="N62" s="145"/>
      <c r="O62" s="76"/>
      <c r="P62" s="154">
        <f t="shared" si="1"/>
        <v>6</v>
      </c>
    </row>
    <row r="63" spans="1:16" ht="17" x14ac:dyDescent="0.2">
      <c r="A63" s="89">
        <v>7</v>
      </c>
      <c r="B63" s="111" t="s">
        <v>107</v>
      </c>
      <c r="C63" s="125" t="s">
        <v>9</v>
      </c>
      <c r="D63" s="139">
        <v>5</v>
      </c>
      <c r="E63" s="142">
        <v>3</v>
      </c>
      <c r="F63" s="145"/>
      <c r="G63" s="146"/>
      <c r="H63" s="139"/>
      <c r="I63" s="142"/>
      <c r="J63" s="145"/>
      <c r="K63" s="146"/>
      <c r="L63" s="139"/>
      <c r="M63" s="141"/>
      <c r="N63" s="145"/>
      <c r="O63" s="76"/>
      <c r="P63" s="154">
        <f t="shared" si="1"/>
        <v>3</v>
      </c>
    </row>
    <row r="64" spans="1:16" ht="17" x14ac:dyDescent="0.2">
      <c r="A64" s="89">
        <v>8</v>
      </c>
      <c r="B64" s="133" t="s">
        <v>50</v>
      </c>
      <c r="C64" s="125" t="s">
        <v>8</v>
      </c>
      <c r="D64" s="139"/>
      <c r="E64" s="142"/>
      <c r="F64" s="145">
        <v>5</v>
      </c>
      <c r="G64" s="146">
        <v>3</v>
      </c>
      <c r="H64" s="139"/>
      <c r="I64" s="142"/>
      <c r="J64" s="145"/>
      <c r="K64" s="146"/>
      <c r="L64" s="139"/>
      <c r="M64" s="141"/>
      <c r="N64" s="145"/>
      <c r="O64" s="76"/>
      <c r="P64" s="154">
        <f t="shared" si="1"/>
        <v>3</v>
      </c>
    </row>
    <row r="65" spans="1:16" ht="17" x14ac:dyDescent="0.2">
      <c r="A65" s="89">
        <v>9</v>
      </c>
      <c r="B65" s="133" t="s">
        <v>51</v>
      </c>
      <c r="C65" s="125" t="s">
        <v>8</v>
      </c>
      <c r="D65" s="139"/>
      <c r="E65" s="142"/>
      <c r="F65" s="145">
        <v>6</v>
      </c>
      <c r="G65" s="146">
        <v>2</v>
      </c>
      <c r="H65" s="139"/>
      <c r="I65" s="142"/>
      <c r="J65" s="145"/>
      <c r="K65" s="146"/>
      <c r="L65" s="139"/>
      <c r="M65" s="141"/>
      <c r="N65" s="145"/>
      <c r="O65" s="76"/>
      <c r="P65" s="154">
        <f t="shared" si="1"/>
        <v>2</v>
      </c>
    </row>
    <row r="66" spans="1:16" ht="17" x14ac:dyDescent="0.2">
      <c r="A66" s="89">
        <v>10</v>
      </c>
      <c r="B66" s="133" t="s">
        <v>68</v>
      </c>
      <c r="C66" s="125" t="s">
        <v>21</v>
      </c>
      <c r="D66" s="139"/>
      <c r="E66" s="142"/>
      <c r="F66" s="145"/>
      <c r="G66" s="146"/>
      <c r="H66" s="139">
        <v>6</v>
      </c>
      <c r="I66" s="142">
        <v>2</v>
      </c>
      <c r="J66" s="145"/>
      <c r="K66" s="146"/>
      <c r="L66" s="139"/>
      <c r="M66" s="141"/>
      <c r="N66" s="145"/>
      <c r="O66" s="76"/>
      <c r="P66" s="154">
        <f t="shared" si="1"/>
        <v>2</v>
      </c>
    </row>
    <row r="67" spans="1:16" ht="17" x14ac:dyDescent="0.2">
      <c r="A67" s="89">
        <v>11</v>
      </c>
      <c r="B67" s="133" t="s">
        <v>69</v>
      </c>
      <c r="C67" s="125" t="s">
        <v>21</v>
      </c>
      <c r="D67" s="139"/>
      <c r="E67" s="142"/>
      <c r="F67" s="145"/>
      <c r="G67" s="146"/>
      <c r="H67" s="139">
        <v>7</v>
      </c>
      <c r="I67" s="142">
        <v>1</v>
      </c>
      <c r="J67" s="145"/>
      <c r="K67" s="146"/>
      <c r="L67" s="139"/>
      <c r="M67" s="141"/>
      <c r="N67" s="145"/>
      <c r="O67" s="76"/>
      <c r="P67" s="154">
        <f t="shared" si="1"/>
        <v>1</v>
      </c>
    </row>
    <row r="68" spans="1:16" ht="17" thickBot="1" x14ac:dyDescent="0.25">
      <c r="A68" s="155"/>
      <c r="B68" s="156"/>
      <c r="C68" s="128"/>
      <c r="D68" s="157"/>
      <c r="E68" s="158"/>
      <c r="F68" s="147"/>
      <c r="G68" s="148"/>
      <c r="H68" s="157"/>
      <c r="I68" s="158"/>
      <c r="J68" s="147"/>
      <c r="K68" s="148"/>
      <c r="L68" s="157"/>
      <c r="M68" s="159"/>
      <c r="N68" s="147"/>
      <c r="O68" s="149"/>
      <c r="P68" s="160"/>
    </row>
    <row r="69" spans="1:16" ht="17" thickBot="1" x14ac:dyDescent="0.2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</row>
    <row r="70" spans="1:16" ht="18" thickBot="1" x14ac:dyDescent="0.25">
      <c r="A70" s="62"/>
      <c r="B70" s="129" t="s">
        <v>16</v>
      </c>
      <c r="C70" s="2"/>
      <c r="D70" s="3" t="s">
        <v>15</v>
      </c>
      <c r="E70" s="4"/>
      <c r="F70" s="3" t="s">
        <v>32</v>
      </c>
      <c r="G70" s="4"/>
      <c r="H70" s="3" t="s">
        <v>46</v>
      </c>
      <c r="I70" s="4"/>
      <c r="J70" s="3"/>
      <c r="K70" s="4"/>
      <c r="L70" s="3"/>
      <c r="M70" s="63"/>
      <c r="N70" s="3"/>
      <c r="O70" s="63"/>
      <c r="P70" s="11"/>
    </row>
    <row r="71" spans="1:16" ht="18" thickBot="1" x14ac:dyDescent="0.25">
      <c r="A71" s="74" t="s">
        <v>0</v>
      </c>
      <c r="B71" s="99" t="s">
        <v>1</v>
      </c>
      <c r="C71" s="106" t="s">
        <v>2</v>
      </c>
      <c r="D71" s="103" t="s">
        <v>87</v>
      </c>
      <c r="E71" s="108" t="s">
        <v>88</v>
      </c>
      <c r="F71" s="113" t="s">
        <v>56</v>
      </c>
      <c r="G71" s="114" t="s">
        <v>89</v>
      </c>
      <c r="H71" s="103" t="s">
        <v>90</v>
      </c>
      <c r="I71" s="108" t="s">
        <v>57</v>
      </c>
      <c r="J71" s="113" t="s">
        <v>91</v>
      </c>
      <c r="K71" s="114" t="s">
        <v>92</v>
      </c>
      <c r="L71" s="103" t="s">
        <v>93</v>
      </c>
      <c r="M71" s="108" t="s">
        <v>96</v>
      </c>
      <c r="N71" s="113" t="s">
        <v>95</v>
      </c>
      <c r="O71" s="114" t="s">
        <v>94</v>
      </c>
      <c r="P71" s="17" t="s">
        <v>3</v>
      </c>
    </row>
    <row r="72" spans="1:16" x14ac:dyDescent="0.2">
      <c r="A72" s="87">
        <v>1</v>
      </c>
      <c r="B72" s="119" t="s">
        <v>108</v>
      </c>
      <c r="C72" s="107" t="s">
        <v>4</v>
      </c>
      <c r="D72" s="150">
        <v>1</v>
      </c>
      <c r="E72" s="151">
        <v>8</v>
      </c>
      <c r="F72" s="143">
        <v>2</v>
      </c>
      <c r="G72" s="75">
        <v>6</v>
      </c>
      <c r="H72" s="150">
        <v>1</v>
      </c>
      <c r="I72" s="151">
        <v>8</v>
      </c>
      <c r="J72" s="143"/>
      <c r="K72" s="144"/>
      <c r="L72" s="150"/>
      <c r="M72" s="152"/>
      <c r="N72" s="143"/>
      <c r="O72" s="75"/>
      <c r="P72" s="153">
        <f t="shared" ref="P72:P83" si="2">E72+G72+I72+K72+M72+O72</f>
        <v>22</v>
      </c>
    </row>
    <row r="73" spans="1:16" x14ac:dyDescent="0.2">
      <c r="A73" s="89">
        <v>2</v>
      </c>
      <c r="B73" s="111" t="s">
        <v>109</v>
      </c>
      <c r="C73" s="97" t="s">
        <v>19</v>
      </c>
      <c r="D73" s="139">
        <v>2</v>
      </c>
      <c r="E73" s="142">
        <v>6</v>
      </c>
      <c r="F73" s="145">
        <v>1</v>
      </c>
      <c r="G73" s="76">
        <v>8</v>
      </c>
      <c r="H73" s="139">
        <v>3</v>
      </c>
      <c r="I73" s="142">
        <v>5</v>
      </c>
      <c r="J73" s="145"/>
      <c r="K73" s="76"/>
      <c r="L73" s="139"/>
      <c r="M73" s="141"/>
      <c r="N73" s="145"/>
      <c r="O73" s="76"/>
      <c r="P73" s="154">
        <f t="shared" si="2"/>
        <v>19</v>
      </c>
    </row>
    <row r="74" spans="1:16" x14ac:dyDescent="0.2">
      <c r="A74" s="89">
        <v>3</v>
      </c>
      <c r="B74" s="111" t="s">
        <v>110</v>
      </c>
      <c r="C74" s="97" t="s">
        <v>8</v>
      </c>
      <c r="D74" s="139">
        <v>3</v>
      </c>
      <c r="E74" s="142">
        <v>5</v>
      </c>
      <c r="F74" s="145">
        <v>3</v>
      </c>
      <c r="G74" s="146">
        <v>5</v>
      </c>
      <c r="H74" s="139">
        <v>2</v>
      </c>
      <c r="I74" s="142">
        <v>6</v>
      </c>
      <c r="J74" s="145"/>
      <c r="K74" s="146"/>
      <c r="L74" s="139"/>
      <c r="M74" s="141"/>
      <c r="N74" s="145"/>
      <c r="O74" s="76"/>
      <c r="P74" s="154">
        <f t="shared" si="2"/>
        <v>16</v>
      </c>
    </row>
    <row r="75" spans="1:16" x14ac:dyDescent="0.2">
      <c r="A75" s="89">
        <v>4</v>
      </c>
      <c r="B75" s="111" t="s">
        <v>111</v>
      </c>
      <c r="C75" s="97" t="s">
        <v>8</v>
      </c>
      <c r="D75" s="139">
        <v>4</v>
      </c>
      <c r="E75" s="142">
        <v>4</v>
      </c>
      <c r="F75" s="145">
        <v>5</v>
      </c>
      <c r="G75" s="146">
        <v>3</v>
      </c>
      <c r="H75" s="139"/>
      <c r="I75" s="142"/>
      <c r="J75" s="145"/>
      <c r="K75" s="146"/>
      <c r="L75" s="139"/>
      <c r="M75" s="141"/>
      <c r="N75" s="145"/>
      <c r="O75" s="76"/>
      <c r="P75" s="154">
        <f t="shared" si="2"/>
        <v>7</v>
      </c>
    </row>
    <row r="76" spans="1:16" x14ac:dyDescent="0.2">
      <c r="A76" s="89">
        <v>5</v>
      </c>
      <c r="B76" s="111" t="s">
        <v>112</v>
      </c>
      <c r="C76" s="97" t="s">
        <v>17</v>
      </c>
      <c r="D76" s="139">
        <v>5</v>
      </c>
      <c r="E76" s="142">
        <v>3</v>
      </c>
      <c r="F76" s="145">
        <v>4</v>
      </c>
      <c r="G76" s="146">
        <v>4</v>
      </c>
      <c r="H76" s="139"/>
      <c r="I76" s="142"/>
      <c r="J76" s="145"/>
      <c r="K76" s="146"/>
      <c r="L76" s="139"/>
      <c r="M76" s="141"/>
      <c r="N76" s="145"/>
      <c r="O76" s="76"/>
      <c r="P76" s="154">
        <f t="shared" si="2"/>
        <v>7</v>
      </c>
    </row>
    <row r="77" spans="1:16" x14ac:dyDescent="0.2">
      <c r="A77" s="89">
        <v>6</v>
      </c>
      <c r="B77" s="111" t="s">
        <v>113</v>
      </c>
      <c r="C77" s="97" t="s">
        <v>4</v>
      </c>
      <c r="D77" s="139">
        <v>7</v>
      </c>
      <c r="E77" s="142">
        <v>1</v>
      </c>
      <c r="F77" s="145">
        <v>6</v>
      </c>
      <c r="G77" s="146">
        <v>2</v>
      </c>
      <c r="H77" s="139">
        <v>4</v>
      </c>
      <c r="I77" s="142">
        <v>4</v>
      </c>
      <c r="J77" s="145"/>
      <c r="K77" s="146"/>
      <c r="L77" s="139"/>
      <c r="M77" s="141"/>
      <c r="N77" s="145"/>
      <c r="O77" s="76"/>
      <c r="P77" s="154">
        <f t="shared" si="2"/>
        <v>7</v>
      </c>
    </row>
    <row r="78" spans="1:16" x14ac:dyDescent="0.2">
      <c r="A78" s="89">
        <v>7</v>
      </c>
      <c r="B78" s="111" t="s">
        <v>115</v>
      </c>
      <c r="C78" s="97" t="s">
        <v>9</v>
      </c>
      <c r="D78" s="139">
        <v>6</v>
      </c>
      <c r="E78" s="142">
        <v>2</v>
      </c>
      <c r="F78" s="145">
        <v>8</v>
      </c>
      <c r="G78" s="146">
        <v>1</v>
      </c>
      <c r="H78" s="139">
        <v>5</v>
      </c>
      <c r="I78" s="142">
        <v>3</v>
      </c>
      <c r="J78" s="145"/>
      <c r="K78" s="146"/>
      <c r="L78" s="139"/>
      <c r="M78" s="141"/>
      <c r="N78" s="145"/>
      <c r="O78" s="76"/>
      <c r="P78" s="154">
        <f t="shared" si="2"/>
        <v>6</v>
      </c>
    </row>
    <row r="79" spans="1:16" x14ac:dyDescent="0.2">
      <c r="A79" s="89">
        <v>8</v>
      </c>
      <c r="B79" s="111" t="s">
        <v>114</v>
      </c>
      <c r="C79" s="97" t="s">
        <v>18</v>
      </c>
      <c r="D79" s="139">
        <v>8</v>
      </c>
      <c r="E79" s="142">
        <v>1</v>
      </c>
      <c r="F79" s="145">
        <v>7</v>
      </c>
      <c r="G79" s="146">
        <v>1</v>
      </c>
      <c r="H79" s="139"/>
      <c r="I79" s="142"/>
      <c r="J79" s="145"/>
      <c r="K79" s="146"/>
      <c r="L79" s="139"/>
      <c r="M79" s="141"/>
      <c r="N79" s="145"/>
      <c r="O79" s="76"/>
      <c r="P79" s="154">
        <f t="shared" si="2"/>
        <v>2</v>
      </c>
    </row>
    <row r="80" spans="1:16" ht="17" x14ac:dyDescent="0.2">
      <c r="A80" s="89">
        <v>9</v>
      </c>
      <c r="B80" s="133" t="s">
        <v>70</v>
      </c>
      <c r="C80" s="125" t="s">
        <v>21</v>
      </c>
      <c r="D80" s="139"/>
      <c r="E80" s="142"/>
      <c r="F80" s="145"/>
      <c r="G80" s="146"/>
      <c r="H80" s="139">
        <v>6</v>
      </c>
      <c r="I80" s="142">
        <v>2</v>
      </c>
      <c r="J80" s="145"/>
      <c r="K80" s="146"/>
      <c r="L80" s="139"/>
      <c r="M80" s="141"/>
      <c r="N80" s="145"/>
      <c r="O80" s="76"/>
      <c r="P80" s="154">
        <f t="shared" si="2"/>
        <v>2</v>
      </c>
    </row>
    <row r="81" spans="1:16" ht="17" x14ac:dyDescent="0.2">
      <c r="A81" s="89">
        <v>10</v>
      </c>
      <c r="B81" s="133" t="s">
        <v>53</v>
      </c>
      <c r="C81" s="125" t="s">
        <v>8</v>
      </c>
      <c r="D81" s="139"/>
      <c r="E81" s="142"/>
      <c r="F81" s="145">
        <v>9</v>
      </c>
      <c r="G81" s="146">
        <v>1</v>
      </c>
      <c r="H81" s="139"/>
      <c r="I81" s="142"/>
      <c r="J81" s="145"/>
      <c r="K81" s="146"/>
      <c r="L81" s="139"/>
      <c r="M81" s="141"/>
      <c r="N81" s="145"/>
      <c r="O81" s="76"/>
      <c r="P81" s="154">
        <f t="shared" si="2"/>
        <v>1</v>
      </c>
    </row>
    <row r="82" spans="1:16" ht="17" x14ac:dyDescent="0.2">
      <c r="A82" s="89">
        <v>11</v>
      </c>
      <c r="B82" s="133" t="s">
        <v>71</v>
      </c>
      <c r="C82" s="125" t="s">
        <v>21</v>
      </c>
      <c r="D82" s="139"/>
      <c r="E82" s="142"/>
      <c r="F82" s="145"/>
      <c r="G82" s="146"/>
      <c r="H82" s="139">
        <v>7</v>
      </c>
      <c r="I82" s="142">
        <v>1</v>
      </c>
      <c r="J82" s="145"/>
      <c r="K82" s="146"/>
      <c r="L82" s="139"/>
      <c r="M82" s="141"/>
      <c r="N82" s="145"/>
      <c r="O82" s="76"/>
      <c r="P82" s="154">
        <f t="shared" si="2"/>
        <v>1</v>
      </c>
    </row>
    <row r="83" spans="1:16" ht="17" x14ac:dyDescent="0.2">
      <c r="A83" s="89">
        <v>12</v>
      </c>
      <c r="B83" s="133" t="s">
        <v>72</v>
      </c>
      <c r="C83" s="125" t="s">
        <v>8</v>
      </c>
      <c r="D83" s="139"/>
      <c r="E83" s="142"/>
      <c r="F83" s="145"/>
      <c r="G83" s="146"/>
      <c r="H83" s="139">
        <v>8</v>
      </c>
      <c r="I83" s="142">
        <v>1</v>
      </c>
      <c r="J83" s="145"/>
      <c r="K83" s="146"/>
      <c r="L83" s="139"/>
      <c r="M83" s="141"/>
      <c r="N83" s="145"/>
      <c r="O83" s="76"/>
      <c r="P83" s="154">
        <f t="shared" si="2"/>
        <v>1</v>
      </c>
    </row>
    <row r="84" spans="1:16" ht="17" thickBot="1" x14ac:dyDescent="0.25">
      <c r="A84" s="163"/>
      <c r="B84" s="164"/>
      <c r="C84" s="166"/>
      <c r="D84" s="165"/>
      <c r="E84" s="167"/>
      <c r="F84" s="168"/>
      <c r="G84" s="169"/>
      <c r="H84" s="165"/>
      <c r="I84" s="167"/>
      <c r="J84" s="168"/>
      <c r="K84" s="169"/>
      <c r="L84" s="165"/>
      <c r="M84" s="170"/>
      <c r="N84" s="168"/>
      <c r="O84" s="81"/>
      <c r="P84" s="160"/>
    </row>
    <row r="85" spans="1:16" ht="17" thickBot="1" x14ac:dyDescent="0.25"/>
    <row r="86" spans="1:16" ht="18" thickBot="1" x14ac:dyDescent="0.25">
      <c r="A86" s="10"/>
      <c r="B86" s="1" t="s">
        <v>20</v>
      </c>
      <c r="C86" s="69"/>
      <c r="D86" s="70" t="s">
        <v>15</v>
      </c>
      <c r="E86" s="71"/>
      <c r="F86" s="70" t="s">
        <v>32</v>
      </c>
      <c r="G86" s="71"/>
      <c r="H86" s="70" t="s">
        <v>46</v>
      </c>
      <c r="I86" s="71"/>
      <c r="J86" s="70"/>
      <c r="K86" s="71"/>
      <c r="L86" s="70"/>
      <c r="M86" s="120"/>
      <c r="N86" s="70"/>
      <c r="O86" s="120"/>
      <c r="P86" s="72"/>
    </row>
    <row r="87" spans="1:16" ht="18" thickBot="1" x14ac:dyDescent="0.25">
      <c r="A87" s="171" t="s">
        <v>0</v>
      </c>
      <c r="B87" s="172" t="s">
        <v>1</v>
      </c>
      <c r="C87" s="106" t="s">
        <v>2</v>
      </c>
      <c r="D87" s="173" t="s">
        <v>87</v>
      </c>
      <c r="E87" s="174" t="s">
        <v>88</v>
      </c>
      <c r="F87" s="113" t="s">
        <v>56</v>
      </c>
      <c r="G87" s="114" t="s">
        <v>89</v>
      </c>
      <c r="H87" s="173" t="s">
        <v>90</v>
      </c>
      <c r="I87" s="174" t="s">
        <v>57</v>
      </c>
      <c r="J87" s="113" t="s">
        <v>91</v>
      </c>
      <c r="K87" s="114" t="s">
        <v>92</v>
      </c>
      <c r="L87" s="173" t="s">
        <v>93</v>
      </c>
      <c r="M87" s="174" t="s">
        <v>96</v>
      </c>
      <c r="N87" s="113" t="s">
        <v>95</v>
      </c>
      <c r="O87" s="114" t="s">
        <v>94</v>
      </c>
      <c r="P87" s="190" t="s">
        <v>3</v>
      </c>
    </row>
    <row r="88" spans="1:16" x14ac:dyDescent="0.2">
      <c r="A88" s="178">
        <v>1</v>
      </c>
      <c r="B88" s="180" t="s">
        <v>116</v>
      </c>
      <c r="C88" s="181" t="s">
        <v>19</v>
      </c>
      <c r="D88" s="183">
        <v>3</v>
      </c>
      <c r="E88" s="184">
        <v>5</v>
      </c>
      <c r="F88" s="182">
        <v>2</v>
      </c>
      <c r="G88" s="186">
        <v>6</v>
      </c>
      <c r="H88" s="187">
        <v>1</v>
      </c>
      <c r="I88" s="188">
        <v>8</v>
      </c>
      <c r="J88" s="182"/>
      <c r="K88" s="186"/>
      <c r="L88" s="187"/>
      <c r="M88" s="188"/>
      <c r="N88" s="182"/>
      <c r="O88" s="189"/>
      <c r="P88" s="82">
        <f t="shared" ref="P88:P98" si="3">E88+G88+I88+K88+M88+O88</f>
        <v>19</v>
      </c>
    </row>
    <row r="89" spans="1:16" x14ac:dyDescent="0.2">
      <c r="A89" s="179">
        <v>2</v>
      </c>
      <c r="B89" s="97" t="s">
        <v>117</v>
      </c>
      <c r="C89" s="101" t="s">
        <v>4</v>
      </c>
      <c r="D89" s="185">
        <v>1</v>
      </c>
      <c r="E89" s="76">
        <v>8</v>
      </c>
      <c r="F89" s="139">
        <v>1</v>
      </c>
      <c r="G89" s="141">
        <v>8</v>
      </c>
      <c r="H89" s="145"/>
      <c r="I89" s="76"/>
      <c r="J89" s="139"/>
      <c r="K89" s="141"/>
      <c r="L89" s="145"/>
      <c r="M89" s="146"/>
      <c r="N89" s="139"/>
      <c r="O89" s="142"/>
      <c r="P89" s="83">
        <f t="shared" si="3"/>
        <v>16</v>
      </c>
    </row>
    <row r="90" spans="1:16" x14ac:dyDescent="0.2">
      <c r="A90" s="179">
        <v>3</v>
      </c>
      <c r="B90" s="97" t="s">
        <v>202</v>
      </c>
      <c r="C90" s="101" t="s">
        <v>21</v>
      </c>
      <c r="D90" s="185">
        <v>2</v>
      </c>
      <c r="E90" s="146">
        <v>6</v>
      </c>
      <c r="F90" s="139">
        <v>4</v>
      </c>
      <c r="G90" s="142">
        <v>4</v>
      </c>
      <c r="H90" s="145">
        <v>5</v>
      </c>
      <c r="I90" s="146">
        <v>3</v>
      </c>
      <c r="J90" s="139"/>
      <c r="K90" s="141"/>
      <c r="L90" s="145"/>
      <c r="M90" s="76"/>
      <c r="N90" s="139"/>
      <c r="O90" s="141"/>
      <c r="P90" s="83">
        <f t="shared" si="3"/>
        <v>13</v>
      </c>
    </row>
    <row r="91" spans="1:16" x14ac:dyDescent="0.2">
      <c r="A91" s="179">
        <v>4</v>
      </c>
      <c r="B91" s="97" t="s">
        <v>118</v>
      </c>
      <c r="C91" s="101" t="s">
        <v>8</v>
      </c>
      <c r="D91" s="185">
        <v>7</v>
      </c>
      <c r="E91" s="146">
        <v>1</v>
      </c>
      <c r="F91" s="139">
        <v>3</v>
      </c>
      <c r="G91" s="142">
        <v>5</v>
      </c>
      <c r="H91" s="145">
        <v>3</v>
      </c>
      <c r="I91" s="146">
        <v>5</v>
      </c>
      <c r="J91" s="139"/>
      <c r="K91" s="142"/>
      <c r="L91" s="145"/>
      <c r="M91" s="76"/>
      <c r="N91" s="139"/>
      <c r="O91" s="141"/>
      <c r="P91" s="83">
        <f t="shared" si="3"/>
        <v>11</v>
      </c>
    </row>
    <row r="92" spans="1:16" x14ac:dyDescent="0.2">
      <c r="A92" s="179">
        <v>5</v>
      </c>
      <c r="B92" s="97" t="s">
        <v>119</v>
      </c>
      <c r="C92" s="101" t="s">
        <v>19</v>
      </c>
      <c r="D92" s="185">
        <v>8</v>
      </c>
      <c r="E92" s="146">
        <v>1</v>
      </c>
      <c r="F92" s="139">
        <v>5</v>
      </c>
      <c r="G92" s="142">
        <v>3</v>
      </c>
      <c r="H92" s="145">
        <v>4</v>
      </c>
      <c r="I92" s="146">
        <v>4</v>
      </c>
      <c r="J92" s="139"/>
      <c r="K92" s="142"/>
      <c r="L92" s="145"/>
      <c r="M92" s="76"/>
      <c r="N92" s="139"/>
      <c r="O92" s="141"/>
      <c r="P92" s="83">
        <f t="shared" si="3"/>
        <v>8</v>
      </c>
    </row>
    <row r="93" spans="1:16" x14ac:dyDescent="0.2">
      <c r="A93" s="179">
        <v>6</v>
      </c>
      <c r="B93" s="97" t="s">
        <v>52</v>
      </c>
      <c r="C93" s="101" t="s">
        <v>33</v>
      </c>
      <c r="D93" s="185"/>
      <c r="E93" s="146"/>
      <c r="F93" s="139">
        <v>6</v>
      </c>
      <c r="G93" s="142">
        <v>2</v>
      </c>
      <c r="H93" s="145">
        <v>2</v>
      </c>
      <c r="I93" s="146">
        <v>6</v>
      </c>
      <c r="J93" s="139"/>
      <c r="K93" s="142"/>
      <c r="L93" s="145"/>
      <c r="M93" s="76"/>
      <c r="N93" s="139"/>
      <c r="O93" s="141"/>
      <c r="P93" s="83">
        <f t="shared" si="3"/>
        <v>8</v>
      </c>
    </row>
    <row r="94" spans="1:16" x14ac:dyDescent="0.2">
      <c r="A94" s="179">
        <v>7</v>
      </c>
      <c r="B94" s="97" t="s">
        <v>120</v>
      </c>
      <c r="C94" s="101" t="s">
        <v>11</v>
      </c>
      <c r="D94" s="185">
        <v>5</v>
      </c>
      <c r="E94" s="146">
        <v>3</v>
      </c>
      <c r="F94" s="139">
        <v>8</v>
      </c>
      <c r="G94" s="142">
        <v>1</v>
      </c>
      <c r="H94" s="145">
        <v>6</v>
      </c>
      <c r="I94" s="146">
        <v>2</v>
      </c>
      <c r="J94" s="139"/>
      <c r="K94" s="142"/>
      <c r="L94" s="145"/>
      <c r="M94" s="76"/>
      <c r="N94" s="139"/>
      <c r="O94" s="141"/>
      <c r="P94" s="83">
        <f t="shared" si="3"/>
        <v>6</v>
      </c>
    </row>
    <row r="95" spans="1:16" x14ac:dyDescent="0.2">
      <c r="A95" s="179">
        <v>8</v>
      </c>
      <c r="B95" s="97" t="s">
        <v>121</v>
      </c>
      <c r="C95" s="101" t="s">
        <v>11</v>
      </c>
      <c r="D95" s="185">
        <v>4</v>
      </c>
      <c r="E95" s="146">
        <v>4</v>
      </c>
      <c r="F95" s="139"/>
      <c r="G95" s="142"/>
      <c r="H95" s="145"/>
      <c r="I95" s="146"/>
      <c r="J95" s="139"/>
      <c r="K95" s="142"/>
      <c r="L95" s="145"/>
      <c r="M95" s="76"/>
      <c r="N95" s="139"/>
      <c r="O95" s="141"/>
      <c r="P95" s="83">
        <f t="shared" si="3"/>
        <v>4</v>
      </c>
    </row>
    <row r="96" spans="1:16" x14ac:dyDescent="0.2">
      <c r="A96" s="179">
        <v>9</v>
      </c>
      <c r="B96" s="97" t="s">
        <v>122</v>
      </c>
      <c r="C96" s="101" t="s">
        <v>19</v>
      </c>
      <c r="D96" s="185">
        <v>6</v>
      </c>
      <c r="E96" s="146">
        <v>2</v>
      </c>
      <c r="F96" s="139">
        <v>7</v>
      </c>
      <c r="G96" s="142">
        <v>1</v>
      </c>
      <c r="H96" s="145"/>
      <c r="I96" s="146"/>
      <c r="J96" s="139"/>
      <c r="K96" s="142"/>
      <c r="L96" s="145"/>
      <c r="M96" s="76"/>
      <c r="N96" s="139"/>
      <c r="O96" s="141"/>
      <c r="P96" s="83">
        <f t="shared" si="3"/>
        <v>3</v>
      </c>
    </row>
    <row r="97" spans="1:16" x14ac:dyDescent="0.2">
      <c r="A97" s="179">
        <v>10</v>
      </c>
      <c r="B97" s="97" t="s">
        <v>123</v>
      </c>
      <c r="C97" s="101" t="s">
        <v>11</v>
      </c>
      <c r="D97" s="185">
        <v>9</v>
      </c>
      <c r="E97" s="146">
        <v>1</v>
      </c>
      <c r="F97" s="139">
        <v>9</v>
      </c>
      <c r="G97" s="142">
        <v>1</v>
      </c>
      <c r="H97" s="145"/>
      <c r="I97" s="146"/>
      <c r="J97" s="139"/>
      <c r="K97" s="142"/>
      <c r="L97" s="145"/>
      <c r="M97" s="76"/>
      <c r="N97" s="139"/>
      <c r="O97" s="141"/>
      <c r="P97" s="83">
        <f t="shared" si="3"/>
        <v>2</v>
      </c>
    </row>
    <row r="98" spans="1:16" x14ac:dyDescent="0.2">
      <c r="A98" s="179">
        <v>11</v>
      </c>
      <c r="B98" s="97" t="s">
        <v>73</v>
      </c>
      <c r="C98" s="101" t="s">
        <v>124</v>
      </c>
      <c r="D98" s="185"/>
      <c r="E98" s="146"/>
      <c r="F98" s="139"/>
      <c r="G98" s="142"/>
      <c r="H98" s="145">
        <v>7</v>
      </c>
      <c r="I98" s="146">
        <v>1</v>
      </c>
      <c r="J98" s="139"/>
      <c r="K98" s="142"/>
      <c r="L98" s="145"/>
      <c r="M98" s="76"/>
      <c r="N98" s="139"/>
      <c r="O98" s="141"/>
      <c r="P98" s="83">
        <f t="shared" si="3"/>
        <v>1</v>
      </c>
    </row>
    <row r="99" spans="1:16" ht="17" thickBot="1" x14ac:dyDescent="0.25">
      <c r="A99" s="58"/>
      <c r="B99" s="40"/>
      <c r="C99" s="41"/>
      <c r="D99" s="147"/>
      <c r="E99" s="148"/>
      <c r="F99" s="157"/>
      <c r="G99" s="158"/>
      <c r="H99" s="147"/>
      <c r="I99" s="148"/>
      <c r="J99" s="157"/>
      <c r="K99" s="158"/>
      <c r="L99" s="147"/>
      <c r="M99" s="149"/>
      <c r="N99" s="157"/>
      <c r="O99" s="159"/>
      <c r="P99" s="84"/>
    </row>
    <row r="100" spans="1:16" ht="17" thickBot="1" x14ac:dyDescent="0.2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</row>
    <row r="101" spans="1:16" ht="18" thickBot="1" x14ac:dyDescent="0.25">
      <c r="A101" s="62"/>
      <c r="B101" s="129" t="s">
        <v>22</v>
      </c>
      <c r="C101" s="2"/>
      <c r="D101" s="3" t="s">
        <v>15</v>
      </c>
      <c r="E101" s="4"/>
      <c r="F101" s="70" t="s">
        <v>32</v>
      </c>
      <c r="G101" s="71"/>
      <c r="H101" s="3" t="s">
        <v>46</v>
      </c>
      <c r="I101" s="4"/>
      <c r="J101" s="70"/>
      <c r="K101" s="71"/>
      <c r="L101" s="3"/>
      <c r="M101" s="63"/>
      <c r="N101" s="3"/>
      <c r="O101" s="63"/>
      <c r="P101" s="62"/>
    </row>
    <row r="102" spans="1:16" ht="18" thickBot="1" x14ac:dyDescent="0.25">
      <c r="A102" s="74" t="s">
        <v>0</v>
      </c>
      <c r="B102" s="172" t="s">
        <v>1</v>
      </c>
      <c r="C102" s="106" t="s">
        <v>2</v>
      </c>
      <c r="D102" s="173" t="s">
        <v>87</v>
      </c>
      <c r="E102" s="174" t="s">
        <v>88</v>
      </c>
      <c r="F102" s="113" t="s">
        <v>56</v>
      </c>
      <c r="G102" s="114" t="s">
        <v>89</v>
      </c>
      <c r="H102" s="173" t="s">
        <v>90</v>
      </c>
      <c r="I102" s="174" t="s">
        <v>57</v>
      </c>
      <c r="J102" s="113" t="s">
        <v>91</v>
      </c>
      <c r="K102" s="114" t="s">
        <v>92</v>
      </c>
      <c r="L102" s="173" t="s">
        <v>93</v>
      </c>
      <c r="M102" s="174" t="s">
        <v>96</v>
      </c>
      <c r="N102" s="113" t="s">
        <v>95</v>
      </c>
      <c r="O102" s="114" t="s">
        <v>94</v>
      </c>
      <c r="P102" s="17" t="s">
        <v>3</v>
      </c>
    </row>
    <row r="103" spans="1:16" x14ac:dyDescent="0.2">
      <c r="A103" s="87">
        <v>1</v>
      </c>
      <c r="B103" s="119" t="s">
        <v>125</v>
      </c>
      <c r="C103" s="107" t="s">
        <v>11</v>
      </c>
      <c r="D103" s="150">
        <v>1</v>
      </c>
      <c r="E103" s="151">
        <v>8</v>
      </c>
      <c r="F103" s="143">
        <v>3</v>
      </c>
      <c r="G103" s="75">
        <v>5</v>
      </c>
      <c r="H103" s="150">
        <v>2</v>
      </c>
      <c r="I103" s="152">
        <v>6</v>
      </c>
      <c r="J103" s="143"/>
      <c r="K103" s="144"/>
      <c r="L103" s="143"/>
      <c r="M103" s="75"/>
      <c r="N103" s="150"/>
      <c r="O103" s="162"/>
      <c r="P103" s="153">
        <f>E103+G103+I103+K103+M103+O103</f>
        <v>19</v>
      </c>
    </row>
    <row r="104" spans="1:16" x14ac:dyDescent="0.2">
      <c r="A104" s="89">
        <v>2</v>
      </c>
      <c r="B104" s="111" t="s">
        <v>126</v>
      </c>
      <c r="C104" s="97" t="s">
        <v>11</v>
      </c>
      <c r="D104" s="139">
        <v>2</v>
      </c>
      <c r="E104" s="142">
        <v>6</v>
      </c>
      <c r="F104" s="145">
        <v>2</v>
      </c>
      <c r="G104" s="146">
        <v>6</v>
      </c>
      <c r="H104" s="139">
        <v>3</v>
      </c>
      <c r="I104" s="141">
        <v>5</v>
      </c>
      <c r="J104" s="145"/>
      <c r="K104" s="76"/>
      <c r="L104" s="145"/>
      <c r="M104" s="76"/>
      <c r="N104" s="139"/>
      <c r="O104" s="86"/>
      <c r="P104" s="175">
        <f>E104+G104+I104+K104+M104+O104</f>
        <v>17</v>
      </c>
    </row>
    <row r="105" spans="1:16" x14ac:dyDescent="0.2">
      <c r="A105" s="89">
        <v>3</v>
      </c>
      <c r="B105" s="111" t="s">
        <v>54</v>
      </c>
      <c r="C105" s="97" t="s">
        <v>11</v>
      </c>
      <c r="D105" s="139"/>
      <c r="E105" s="142"/>
      <c r="F105" s="145">
        <v>1</v>
      </c>
      <c r="G105" s="76">
        <v>8</v>
      </c>
      <c r="H105" s="139">
        <v>1</v>
      </c>
      <c r="I105" s="141">
        <v>8</v>
      </c>
      <c r="J105" s="145"/>
      <c r="K105" s="146"/>
      <c r="L105" s="145"/>
      <c r="M105" s="76"/>
      <c r="N105" s="139"/>
      <c r="O105" s="86"/>
      <c r="P105" s="175">
        <f>E105+G105+I105+K105+M105+O105</f>
        <v>16</v>
      </c>
    </row>
    <row r="106" spans="1:16" x14ac:dyDescent="0.2">
      <c r="A106" s="89">
        <v>4</v>
      </c>
      <c r="B106" s="111" t="s">
        <v>127</v>
      </c>
      <c r="C106" s="97" t="s">
        <v>11</v>
      </c>
      <c r="D106" s="139">
        <v>4</v>
      </c>
      <c r="E106" s="142">
        <v>4</v>
      </c>
      <c r="F106" s="145">
        <v>4</v>
      </c>
      <c r="G106" s="146">
        <v>4</v>
      </c>
      <c r="H106" s="139">
        <v>5</v>
      </c>
      <c r="I106" s="142">
        <v>3</v>
      </c>
      <c r="J106" s="145"/>
      <c r="K106" s="146"/>
      <c r="L106" s="145"/>
      <c r="M106" s="76"/>
      <c r="N106" s="139"/>
      <c r="O106" s="86"/>
      <c r="P106" s="175">
        <f>E106+G106+I106+K106+M106+O106</f>
        <v>11</v>
      </c>
    </row>
    <row r="107" spans="1:16" x14ac:dyDescent="0.2">
      <c r="A107" s="89">
        <v>5</v>
      </c>
      <c r="B107" s="111" t="s">
        <v>128</v>
      </c>
      <c r="C107" s="97" t="s">
        <v>21</v>
      </c>
      <c r="D107" s="139"/>
      <c r="E107" s="142"/>
      <c r="F107" s="145">
        <v>5</v>
      </c>
      <c r="G107" s="146">
        <v>3</v>
      </c>
      <c r="H107" s="139">
        <v>6</v>
      </c>
      <c r="I107" s="142">
        <v>2</v>
      </c>
      <c r="J107" s="145"/>
      <c r="K107" s="146"/>
      <c r="L107" s="145"/>
      <c r="M107" s="76"/>
      <c r="N107" s="139"/>
      <c r="O107" s="86"/>
      <c r="P107" s="175">
        <f>E107+G107+I107+K107+M107+O107</f>
        <v>5</v>
      </c>
    </row>
    <row r="108" spans="1:16" x14ac:dyDescent="0.2">
      <c r="A108" s="89">
        <v>6</v>
      </c>
      <c r="B108" s="111" t="s">
        <v>129</v>
      </c>
      <c r="C108" s="97" t="s">
        <v>17</v>
      </c>
      <c r="D108" s="139">
        <v>3</v>
      </c>
      <c r="E108" s="142">
        <v>5</v>
      </c>
      <c r="F108" s="145"/>
      <c r="G108" s="146"/>
      <c r="H108" s="139"/>
      <c r="I108" s="142"/>
      <c r="J108" s="145"/>
      <c r="K108" s="146"/>
      <c r="L108" s="145"/>
      <c r="M108" s="76"/>
      <c r="N108" s="139"/>
      <c r="O108" s="86"/>
      <c r="P108" s="175">
        <f>E108+G108+I108+K108+M108+O108</f>
        <v>5</v>
      </c>
    </row>
    <row r="109" spans="1:16" x14ac:dyDescent="0.2">
      <c r="A109" s="89">
        <v>7</v>
      </c>
      <c r="B109" s="111" t="s">
        <v>74</v>
      </c>
      <c r="C109" s="97" t="s">
        <v>8</v>
      </c>
      <c r="D109" s="139"/>
      <c r="E109" s="142"/>
      <c r="F109" s="145"/>
      <c r="G109" s="146"/>
      <c r="H109" s="139">
        <v>4</v>
      </c>
      <c r="I109" s="142">
        <v>4</v>
      </c>
      <c r="J109" s="145"/>
      <c r="K109" s="146"/>
      <c r="L109" s="145"/>
      <c r="M109" s="76"/>
      <c r="N109" s="139"/>
      <c r="O109" s="86"/>
      <c r="P109" s="175">
        <f>E109+G109+I109+K109+M109+O109</f>
        <v>4</v>
      </c>
    </row>
    <row r="110" spans="1:16" x14ac:dyDescent="0.2">
      <c r="A110" s="89">
        <v>8</v>
      </c>
      <c r="B110" s="111" t="s">
        <v>55</v>
      </c>
      <c r="C110" s="97" t="s">
        <v>8</v>
      </c>
      <c r="D110" s="139"/>
      <c r="E110" s="142"/>
      <c r="F110" s="145">
        <v>6</v>
      </c>
      <c r="G110" s="146">
        <v>2</v>
      </c>
      <c r="H110" s="139"/>
      <c r="I110" s="142"/>
      <c r="J110" s="145"/>
      <c r="K110" s="146"/>
      <c r="L110" s="145"/>
      <c r="M110" s="76"/>
      <c r="N110" s="139"/>
      <c r="O110" s="86"/>
      <c r="P110" s="175">
        <f>E110+G110+I110+K110+M110+O110</f>
        <v>2</v>
      </c>
    </row>
    <row r="111" spans="1:16" x14ac:dyDescent="0.2">
      <c r="A111" s="89"/>
      <c r="B111" s="138"/>
      <c r="C111" s="125"/>
      <c r="D111" s="139"/>
      <c r="E111" s="142"/>
      <c r="F111" s="145"/>
      <c r="G111" s="146"/>
      <c r="H111" s="139"/>
      <c r="I111" s="142"/>
      <c r="J111" s="145"/>
      <c r="K111" s="146"/>
      <c r="L111" s="145"/>
      <c r="M111" s="76"/>
      <c r="N111" s="139"/>
      <c r="O111" s="86"/>
      <c r="P111" s="175"/>
    </row>
    <row r="112" spans="1:16" ht="17" thickBot="1" x14ac:dyDescent="0.25">
      <c r="A112" s="155"/>
      <c r="B112" s="156"/>
      <c r="C112" s="128"/>
      <c r="D112" s="157"/>
      <c r="E112" s="158"/>
      <c r="F112" s="147"/>
      <c r="G112" s="148"/>
      <c r="H112" s="157"/>
      <c r="I112" s="158"/>
      <c r="J112" s="147"/>
      <c r="K112" s="148"/>
      <c r="L112" s="147"/>
      <c r="M112" s="149"/>
      <c r="N112" s="157"/>
      <c r="O112" s="176"/>
      <c r="P112" s="177"/>
    </row>
    <row r="113" spans="1:16" ht="17" thickBot="1" x14ac:dyDescent="0.25">
      <c r="A113" s="161"/>
      <c r="B113" s="161"/>
      <c r="C113" s="161"/>
      <c r="D113" s="161"/>
      <c r="E113" s="161"/>
      <c r="F113" s="161"/>
      <c r="G113" s="161"/>
      <c r="H113" s="199"/>
      <c r="I113" s="199"/>
      <c r="J113" s="161"/>
      <c r="K113" s="161"/>
      <c r="L113" s="161"/>
      <c r="M113" s="161"/>
      <c r="N113" s="161"/>
      <c r="O113" s="161"/>
      <c r="P113" s="161"/>
    </row>
    <row r="114" spans="1:16" ht="18" thickBot="1" x14ac:dyDescent="0.25">
      <c r="A114" s="62"/>
      <c r="B114" s="129" t="s">
        <v>23</v>
      </c>
      <c r="C114" s="2"/>
      <c r="D114" s="191" t="s">
        <v>15</v>
      </c>
      <c r="E114" s="192"/>
      <c r="F114" s="191" t="s">
        <v>32</v>
      </c>
      <c r="G114" s="198"/>
      <c r="H114" s="200" t="s">
        <v>46</v>
      </c>
      <c r="I114" s="201"/>
      <c r="J114" s="198"/>
      <c r="K114" s="192"/>
      <c r="L114" s="191"/>
      <c r="M114" s="192"/>
      <c r="N114" s="191"/>
      <c r="O114" s="192"/>
      <c r="P114" s="62"/>
    </row>
    <row r="115" spans="1:16" ht="18" thickBot="1" x14ac:dyDescent="0.25">
      <c r="A115" s="50" t="s">
        <v>0</v>
      </c>
      <c r="B115" s="172" t="s">
        <v>1</v>
      </c>
      <c r="C115" s="106" t="s">
        <v>2</v>
      </c>
      <c r="D115" s="173" t="s">
        <v>87</v>
      </c>
      <c r="E115" s="174" t="s">
        <v>88</v>
      </c>
      <c r="F115" s="113" t="s">
        <v>56</v>
      </c>
      <c r="G115" s="174" t="s">
        <v>89</v>
      </c>
      <c r="H115" s="113" t="s">
        <v>90</v>
      </c>
      <c r="I115" s="114" t="s">
        <v>57</v>
      </c>
      <c r="J115" s="173" t="s">
        <v>91</v>
      </c>
      <c r="K115" s="114" t="s">
        <v>92</v>
      </c>
      <c r="L115" s="173" t="s">
        <v>93</v>
      </c>
      <c r="M115" s="174" t="s">
        <v>96</v>
      </c>
      <c r="N115" s="113" t="s">
        <v>95</v>
      </c>
      <c r="O115" s="114" t="s">
        <v>94</v>
      </c>
      <c r="P115" s="17" t="s">
        <v>3</v>
      </c>
    </row>
    <row r="116" spans="1:16" x14ac:dyDescent="0.2">
      <c r="A116" s="194">
        <v>1</v>
      </c>
      <c r="B116" s="107" t="s">
        <v>130</v>
      </c>
      <c r="C116" s="100" t="s">
        <v>8</v>
      </c>
      <c r="D116" s="195">
        <v>2</v>
      </c>
      <c r="E116" s="75">
        <v>6</v>
      </c>
      <c r="F116" s="150">
        <v>4</v>
      </c>
      <c r="G116" s="152">
        <v>4</v>
      </c>
      <c r="H116" s="143">
        <v>1</v>
      </c>
      <c r="I116" s="144">
        <v>8</v>
      </c>
      <c r="J116" s="150"/>
      <c r="K116" s="151"/>
      <c r="L116" s="143"/>
      <c r="M116" s="144"/>
      <c r="N116" s="150"/>
      <c r="O116" s="151"/>
      <c r="P116" s="82">
        <f t="shared" ref="P116:P128" si="4">E116+G116+I116+K116+M116+O116</f>
        <v>18</v>
      </c>
    </row>
    <row r="117" spans="1:16" x14ac:dyDescent="0.2">
      <c r="A117" s="179">
        <v>2</v>
      </c>
      <c r="B117" s="97" t="s">
        <v>131</v>
      </c>
      <c r="C117" s="101" t="s">
        <v>4</v>
      </c>
      <c r="D117" s="185">
        <v>1</v>
      </c>
      <c r="E117" s="76">
        <v>8</v>
      </c>
      <c r="F117" s="139"/>
      <c r="G117" s="141"/>
      <c r="H117" s="145">
        <v>2</v>
      </c>
      <c r="I117" s="146">
        <v>6</v>
      </c>
      <c r="J117" s="139"/>
      <c r="K117" s="141"/>
      <c r="L117" s="145"/>
      <c r="M117" s="146"/>
      <c r="N117" s="139"/>
      <c r="O117" s="142"/>
      <c r="P117" s="196">
        <f t="shared" si="4"/>
        <v>14</v>
      </c>
    </row>
    <row r="118" spans="1:16" x14ac:dyDescent="0.2">
      <c r="A118" s="179">
        <v>3</v>
      </c>
      <c r="B118" s="97" t="s">
        <v>132</v>
      </c>
      <c r="C118" s="101" t="s">
        <v>8</v>
      </c>
      <c r="D118" s="185">
        <v>3</v>
      </c>
      <c r="E118" s="146">
        <v>5</v>
      </c>
      <c r="F118" s="139">
        <v>5</v>
      </c>
      <c r="G118" s="142">
        <v>3</v>
      </c>
      <c r="H118" s="145">
        <v>3</v>
      </c>
      <c r="I118" s="146">
        <v>5</v>
      </c>
      <c r="J118" s="139"/>
      <c r="K118" s="142"/>
      <c r="L118" s="145"/>
      <c r="M118" s="76"/>
      <c r="N118" s="139"/>
      <c r="O118" s="141"/>
      <c r="P118" s="196">
        <f t="shared" si="4"/>
        <v>13</v>
      </c>
    </row>
    <row r="119" spans="1:16" x14ac:dyDescent="0.2">
      <c r="A119" s="179">
        <v>4</v>
      </c>
      <c r="B119" s="97" t="s">
        <v>133</v>
      </c>
      <c r="C119" s="101" t="s">
        <v>8</v>
      </c>
      <c r="D119" s="185">
        <v>4</v>
      </c>
      <c r="E119" s="146">
        <v>4</v>
      </c>
      <c r="F119" s="139">
        <v>1</v>
      </c>
      <c r="G119" s="141">
        <v>8</v>
      </c>
      <c r="H119" s="145"/>
      <c r="I119" s="146"/>
      <c r="J119" s="139"/>
      <c r="K119" s="142"/>
      <c r="L119" s="145"/>
      <c r="M119" s="76"/>
      <c r="N119" s="139"/>
      <c r="O119" s="141"/>
      <c r="P119" s="196">
        <f t="shared" si="4"/>
        <v>12</v>
      </c>
    </row>
    <row r="120" spans="1:16" x14ac:dyDescent="0.2">
      <c r="A120" s="179">
        <v>5</v>
      </c>
      <c r="B120" s="97" t="s">
        <v>134</v>
      </c>
      <c r="C120" s="101" t="s">
        <v>4</v>
      </c>
      <c r="D120" s="185">
        <v>5</v>
      </c>
      <c r="E120" s="146">
        <v>3</v>
      </c>
      <c r="F120" s="139">
        <v>2</v>
      </c>
      <c r="G120" s="142">
        <v>6</v>
      </c>
      <c r="H120" s="145">
        <v>5</v>
      </c>
      <c r="I120" s="146">
        <v>3</v>
      </c>
      <c r="J120" s="139"/>
      <c r="K120" s="142"/>
      <c r="L120" s="145"/>
      <c r="M120" s="76"/>
      <c r="N120" s="139"/>
      <c r="O120" s="141"/>
      <c r="P120" s="196">
        <f t="shared" si="4"/>
        <v>12</v>
      </c>
    </row>
    <row r="121" spans="1:16" x14ac:dyDescent="0.2">
      <c r="A121" s="179">
        <v>6</v>
      </c>
      <c r="B121" s="97" t="s">
        <v>135</v>
      </c>
      <c r="C121" s="101" t="s">
        <v>11</v>
      </c>
      <c r="D121" s="185">
        <v>8</v>
      </c>
      <c r="E121" s="146">
        <v>1</v>
      </c>
      <c r="F121" s="139">
        <v>3</v>
      </c>
      <c r="G121" s="142">
        <v>5</v>
      </c>
      <c r="H121" s="145">
        <v>4</v>
      </c>
      <c r="I121" s="146">
        <v>4</v>
      </c>
      <c r="J121" s="139"/>
      <c r="K121" s="142"/>
      <c r="L121" s="145"/>
      <c r="M121" s="76"/>
      <c r="N121" s="139"/>
      <c r="O121" s="141"/>
      <c r="P121" s="196">
        <f t="shared" si="4"/>
        <v>10</v>
      </c>
    </row>
    <row r="122" spans="1:16" x14ac:dyDescent="0.2">
      <c r="A122" s="179">
        <v>7</v>
      </c>
      <c r="B122" s="97" t="s">
        <v>136</v>
      </c>
      <c r="C122" s="101" t="s">
        <v>8</v>
      </c>
      <c r="D122" s="185">
        <v>7</v>
      </c>
      <c r="E122" s="146">
        <v>1</v>
      </c>
      <c r="F122" s="139">
        <v>6</v>
      </c>
      <c r="G122" s="142">
        <v>2</v>
      </c>
      <c r="H122" s="145">
        <v>8</v>
      </c>
      <c r="I122" s="146">
        <v>1</v>
      </c>
      <c r="J122" s="139"/>
      <c r="K122" s="142"/>
      <c r="L122" s="145"/>
      <c r="M122" s="76"/>
      <c r="N122" s="139"/>
      <c r="O122" s="141"/>
      <c r="P122" s="196">
        <f t="shared" si="4"/>
        <v>4</v>
      </c>
    </row>
    <row r="123" spans="1:16" x14ac:dyDescent="0.2">
      <c r="A123" s="179">
        <v>8</v>
      </c>
      <c r="B123" s="97" t="s">
        <v>137</v>
      </c>
      <c r="C123" s="101" t="s">
        <v>11</v>
      </c>
      <c r="D123" s="185">
        <v>12</v>
      </c>
      <c r="E123" s="146">
        <v>1</v>
      </c>
      <c r="F123" s="139">
        <v>9</v>
      </c>
      <c r="G123" s="142">
        <v>1</v>
      </c>
      <c r="H123" s="145">
        <v>6</v>
      </c>
      <c r="I123" s="146">
        <v>2</v>
      </c>
      <c r="J123" s="139"/>
      <c r="K123" s="142"/>
      <c r="L123" s="145"/>
      <c r="M123" s="76"/>
      <c r="N123" s="139"/>
      <c r="O123" s="141"/>
      <c r="P123" s="196">
        <f t="shared" si="4"/>
        <v>4</v>
      </c>
    </row>
    <row r="124" spans="1:16" x14ac:dyDescent="0.2">
      <c r="A124" s="179">
        <v>9</v>
      </c>
      <c r="B124" s="97" t="s">
        <v>138</v>
      </c>
      <c r="C124" s="101" t="s">
        <v>18</v>
      </c>
      <c r="D124" s="185">
        <v>6</v>
      </c>
      <c r="E124" s="146">
        <v>2</v>
      </c>
      <c r="F124" s="139">
        <v>8</v>
      </c>
      <c r="G124" s="142">
        <v>1</v>
      </c>
      <c r="H124" s="145"/>
      <c r="I124" s="146"/>
      <c r="J124" s="139"/>
      <c r="K124" s="142"/>
      <c r="L124" s="145"/>
      <c r="M124" s="76"/>
      <c r="N124" s="139"/>
      <c r="O124" s="141"/>
      <c r="P124" s="196">
        <f t="shared" si="4"/>
        <v>3</v>
      </c>
    </row>
    <row r="125" spans="1:16" x14ac:dyDescent="0.2">
      <c r="A125" s="179">
        <v>10</v>
      </c>
      <c r="B125" s="97" t="s">
        <v>139</v>
      </c>
      <c r="C125" s="101" t="s">
        <v>19</v>
      </c>
      <c r="D125" s="185">
        <v>9</v>
      </c>
      <c r="E125" s="146">
        <v>1</v>
      </c>
      <c r="F125" s="139">
        <v>11</v>
      </c>
      <c r="G125" s="142">
        <v>1</v>
      </c>
      <c r="H125" s="145">
        <v>9</v>
      </c>
      <c r="I125" s="146">
        <v>1</v>
      </c>
      <c r="J125" s="139"/>
      <c r="K125" s="142"/>
      <c r="L125" s="145"/>
      <c r="M125" s="76"/>
      <c r="N125" s="139"/>
      <c r="O125" s="141"/>
      <c r="P125" s="196">
        <f t="shared" si="4"/>
        <v>3</v>
      </c>
    </row>
    <row r="126" spans="1:16" x14ac:dyDescent="0.2">
      <c r="A126" s="179">
        <v>11</v>
      </c>
      <c r="B126" s="97" t="s">
        <v>140</v>
      </c>
      <c r="C126" s="101" t="s">
        <v>8</v>
      </c>
      <c r="D126" s="185">
        <v>10</v>
      </c>
      <c r="E126" s="146">
        <v>1</v>
      </c>
      <c r="F126" s="139">
        <v>10</v>
      </c>
      <c r="G126" s="142">
        <v>1</v>
      </c>
      <c r="H126" s="145">
        <v>7</v>
      </c>
      <c r="I126" s="146">
        <v>1</v>
      </c>
      <c r="J126" s="139"/>
      <c r="K126" s="142"/>
      <c r="L126" s="145"/>
      <c r="M126" s="76"/>
      <c r="N126" s="139"/>
      <c r="O126" s="141"/>
      <c r="P126" s="196">
        <f t="shared" si="4"/>
        <v>3</v>
      </c>
    </row>
    <row r="127" spans="1:16" x14ac:dyDescent="0.2">
      <c r="A127" s="179">
        <v>12</v>
      </c>
      <c r="B127" s="97" t="s">
        <v>142</v>
      </c>
      <c r="C127" s="101" t="s">
        <v>9</v>
      </c>
      <c r="D127" s="185">
        <v>11</v>
      </c>
      <c r="E127" s="146">
        <v>1</v>
      </c>
      <c r="F127" s="139">
        <v>7</v>
      </c>
      <c r="G127" s="142">
        <v>1</v>
      </c>
      <c r="H127" s="145"/>
      <c r="I127" s="146"/>
      <c r="J127" s="139"/>
      <c r="K127" s="142"/>
      <c r="L127" s="145"/>
      <c r="M127" s="76"/>
      <c r="N127" s="139"/>
      <c r="O127" s="141"/>
      <c r="P127" s="196">
        <f t="shared" si="4"/>
        <v>2</v>
      </c>
    </row>
    <row r="128" spans="1:16" x14ac:dyDescent="0.2">
      <c r="A128" s="179">
        <v>13</v>
      </c>
      <c r="B128" s="97" t="s">
        <v>141</v>
      </c>
      <c r="C128" s="101" t="s">
        <v>8</v>
      </c>
      <c r="D128" s="185">
        <v>13</v>
      </c>
      <c r="E128" s="146">
        <v>1</v>
      </c>
      <c r="F128" s="139">
        <v>12</v>
      </c>
      <c r="G128" s="142">
        <v>1</v>
      </c>
      <c r="H128" s="145"/>
      <c r="I128" s="146"/>
      <c r="J128" s="139"/>
      <c r="K128" s="142"/>
      <c r="L128" s="145"/>
      <c r="M128" s="76"/>
      <c r="N128" s="139"/>
      <c r="O128" s="141"/>
      <c r="P128" s="196">
        <f t="shared" si="4"/>
        <v>2</v>
      </c>
    </row>
    <row r="129" spans="1:16" x14ac:dyDescent="0.2">
      <c r="A129" s="179">
        <v>14</v>
      </c>
      <c r="B129" s="228" t="s">
        <v>199</v>
      </c>
      <c r="C129" s="181" t="s">
        <v>8</v>
      </c>
      <c r="D129" s="229"/>
      <c r="E129" s="230"/>
      <c r="F129" s="231">
        <v>13</v>
      </c>
      <c r="G129" s="232">
        <v>1</v>
      </c>
      <c r="H129" s="233"/>
      <c r="I129" s="230"/>
      <c r="J129" s="231"/>
      <c r="K129" s="232"/>
      <c r="L129" s="233"/>
      <c r="M129" s="77"/>
      <c r="N129" s="231"/>
      <c r="O129" s="234"/>
      <c r="P129" s="235">
        <f>E129+G129+I129+K129+M129+O129</f>
        <v>1</v>
      </c>
    </row>
    <row r="130" spans="1:16" ht="17" thickBot="1" x14ac:dyDescent="0.25">
      <c r="A130" s="58"/>
      <c r="B130" s="40"/>
      <c r="C130" s="41"/>
      <c r="D130" s="147"/>
      <c r="E130" s="148"/>
      <c r="F130" s="157"/>
      <c r="G130" s="158"/>
      <c r="H130" s="147"/>
      <c r="I130" s="148"/>
      <c r="J130" s="157"/>
      <c r="K130" s="158"/>
      <c r="L130" s="147"/>
      <c r="M130" s="149"/>
      <c r="N130" s="157"/>
      <c r="O130" s="159"/>
      <c r="P130" s="197"/>
    </row>
    <row r="131" spans="1:16" ht="17" thickBot="1" x14ac:dyDescent="0.2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</row>
    <row r="132" spans="1:16" ht="18" thickBot="1" x14ac:dyDescent="0.25">
      <c r="A132" s="62"/>
      <c r="B132" s="129" t="s">
        <v>25</v>
      </c>
      <c r="C132" s="2"/>
      <c r="D132" s="3" t="s">
        <v>15</v>
      </c>
      <c r="E132" s="202"/>
      <c r="F132" s="203" t="s">
        <v>32</v>
      </c>
      <c r="G132" s="204"/>
      <c r="H132" s="202" t="s">
        <v>46</v>
      </c>
      <c r="I132" s="202"/>
      <c r="J132" s="203"/>
      <c r="K132" s="204"/>
      <c r="L132" s="202"/>
      <c r="M132" s="205"/>
      <c r="N132" s="203"/>
      <c r="O132" s="206"/>
      <c r="P132" s="2"/>
    </row>
    <row r="133" spans="1:16" ht="18" thickBot="1" x14ac:dyDescent="0.25">
      <c r="A133" s="74" t="s">
        <v>0</v>
      </c>
      <c r="B133" s="172" t="s">
        <v>1</v>
      </c>
      <c r="C133" s="106" t="s">
        <v>2</v>
      </c>
      <c r="D133" s="173" t="s">
        <v>87</v>
      </c>
      <c r="E133" s="174" t="s">
        <v>88</v>
      </c>
      <c r="F133" s="113" t="s">
        <v>56</v>
      </c>
      <c r="G133" s="174" t="s">
        <v>89</v>
      </c>
      <c r="H133" s="113" t="s">
        <v>90</v>
      </c>
      <c r="I133" s="114" t="s">
        <v>57</v>
      </c>
      <c r="J133" s="173" t="s">
        <v>91</v>
      </c>
      <c r="K133" s="114" t="s">
        <v>92</v>
      </c>
      <c r="L133" s="173" t="s">
        <v>93</v>
      </c>
      <c r="M133" s="174" t="s">
        <v>96</v>
      </c>
      <c r="N133" s="113" t="s">
        <v>95</v>
      </c>
      <c r="O133" s="114" t="s">
        <v>94</v>
      </c>
      <c r="P133" s="68" t="s">
        <v>3</v>
      </c>
    </row>
    <row r="134" spans="1:16" x14ac:dyDescent="0.2">
      <c r="A134" s="87">
        <v>1</v>
      </c>
      <c r="B134" s="119" t="s">
        <v>143</v>
      </c>
      <c r="C134" s="107" t="s">
        <v>9</v>
      </c>
      <c r="D134" s="150">
        <v>3</v>
      </c>
      <c r="E134" s="152">
        <v>5</v>
      </c>
      <c r="F134" s="143">
        <v>1</v>
      </c>
      <c r="G134" s="144">
        <v>8</v>
      </c>
      <c r="H134" s="150">
        <v>1</v>
      </c>
      <c r="I134" s="151">
        <v>8</v>
      </c>
      <c r="J134" s="143"/>
      <c r="K134" s="75"/>
      <c r="L134" s="150"/>
      <c r="M134" s="151"/>
      <c r="N134" s="143"/>
      <c r="O134" s="144"/>
      <c r="P134" s="153">
        <f t="shared" ref="P134:P143" si="5">E134+G134+I134+K134+M134+O134</f>
        <v>21</v>
      </c>
    </row>
    <row r="135" spans="1:16" x14ac:dyDescent="0.2">
      <c r="A135" s="89">
        <v>2</v>
      </c>
      <c r="B135" s="111" t="s">
        <v>144</v>
      </c>
      <c r="C135" s="97" t="s">
        <v>19</v>
      </c>
      <c r="D135" s="139">
        <v>1</v>
      </c>
      <c r="E135" s="141">
        <v>8</v>
      </c>
      <c r="F135" s="145">
        <v>3</v>
      </c>
      <c r="G135" s="146">
        <v>5</v>
      </c>
      <c r="H135" s="139">
        <v>5</v>
      </c>
      <c r="I135" s="142">
        <v>3</v>
      </c>
      <c r="J135" s="145"/>
      <c r="K135" s="76"/>
      <c r="L135" s="139"/>
      <c r="M135" s="142"/>
      <c r="N135" s="145"/>
      <c r="O135" s="146"/>
      <c r="P135" s="154">
        <f t="shared" si="5"/>
        <v>16</v>
      </c>
    </row>
    <row r="136" spans="1:16" x14ac:dyDescent="0.2">
      <c r="A136" s="89">
        <v>3</v>
      </c>
      <c r="B136" s="111" t="s">
        <v>145</v>
      </c>
      <c r="C136" s="97" t="s">
        <v>21</v>
      </c>
      <c r="D136" s="139">
        <v>4</v>
      </c>
      <c r="E136" s="142">
        <v>4</v>
      </c>
      <c r="F136" s="145">
        <v>2</v>
      </c>
      <c r="G136" s="146">
        <v>6</v>
      </c>
      <c r="H136" s="139">
        <v>2</v>
      </c>
      <c r="I136" s="142">
        <v>6</v>
      </c>
      <c r="J136" s="145"/>
      <c r="K136" s="146"/>
      <c r="L136" s="139"/>
      <c r="M136" s="141"/>
      <c r="N136" s="145"/>
      <c r="O136" s="76"/>
      <c r="P136" s="154">
        <f t="shared" si="5"/>
        <v>16</v>
      </c>
    </row>
    <row r="137" spans="1:16" x14ac:dyDescent="0.2">
      <c r="A137" s="89">
        <v>4</v>
      </c>
      <c r="B137" s="111" t="s">
        <v>146</v>
      </c>
      <c r="C137" s="97" t="s">
        <v>11</v>
      </c>
      <c r="D137" s="139">
        <v>6</v>
      </c>
      <c r="E137" s="142">
        <v>2</v>
      </c>
      <c r="F137" s="145">
        <v>5</v>
      </c>
      <c r="G137" s="146">
        <v>3</v>
      </c>
      <c r="H137" s="139">
        <v>3</v>
      </c>
      <c r="I137" s="142">
        <v>5</v>
      </c>
      <c r="J137" s="145"/>
      <c r="K137" s="146"/>
      <c r="L137" s="139"/>
      <c r="M137" s="141"/>
      <c r="N137" s="145"/>
      <c r="O137" s="76"/>
      <c r="P137" s="154">
        <f t="shared" si="5"/>
        <v>10</v>
      </c>
    </row>
    <row r="138" spans="1:16" x14ac:dyDescent="0.2">
      <c r="A138" s="89">
        <v>5</v>
      </c>
      <c r="B138" s="111" t="s">
        <v>147</v>
      </c>
      <c r="C138" s="97" t="s">
        <v>11</v>
      </c>
      <c r="D138" s="139">
        <v>5</v>
      </c>
      <c r="E138" s="142">
        <v>3</v>
      </c>
      <c r="F138" s="145">
        <v>6</v>
      </c>
      <c r="G138" s="146">
        <v>2</v>
      </c>
      <c r="H138" s="139">
        <v>4</v>
      </c>
      <c r="I138" s="142">
        <v>4</v>
      </c>
      <c r="J138" s="145"/>
      <c r="K138" s="146"/>
      <c r="L138" s="139"/>
      <c r="M138" s="141"/>
      <c r="N138" s="145"/>
      <c r="O138" s="76"/>
      <c r="P138" s="154">
        <f t="shared" si="5"/>
        <v>9</v>
      </c>
    </row>
    <row r="139" spans="1:16" x14ac:dyDescent="0.2">
      <c r="A139" s="89">
        <v>6</v>
      </c>
      <c r="B139" s="111" t="s">
        <v>148</v>
      </c>
      <c r="C139" s="97" t="s">
        <v>24</v>
      </c>
      <c r="D139" s="139">
        <v>2</v>
      </c>
      <c r="E139" s="142">
        <v>6</v>
      </c>
      <c r="F139" s="145"/>
      <c r="G139" s="146"/>
      <c r="H139" s="139">
        <v>7</v>
      </c>
      <c r="I139" s="141">
        <v>1</v>
      </c>
      <c r="J139" s="145"/>
      <c r="K139" s="76"/>
      <c r="L139" s="139"/>
      <c r="M139" s="141"/>
      <c r="N139" s="145"/>
      <c r="O139" s="76"/>
      <c r="P139" s="154">
        <f t="shared" si="5"/>
        <v>7</v>
      </c>
    </row>
    <row r="140" spans="1:16" x14ac:dyDescent="0.2">
      <c r="A140" s="89">
        <v>7</v>
      </c>
      <c r="B140" s="111" t="s">
        <v>149</v>
      </c>
      <c r="C140" s="97" t="s">
        <v>21</v>
      </c>
      <c r="D140" s="139">
        <v>8</v>
      </c>
      <c r="E140" s="142">
        <v>1</v>
      </c>
      <c r="F140" s="145">
        <v>4</v>
      </c>
      <c r="G140" s="146">
        <v>4</v>
      </c>
      <c r="H140" s="139">
        <v>6</v>
      </c>
      <c r="I140" s="142">
        <v>2</v>
      </c>
      <c r="J140" s="145"/>
      <c r="K140" s="146"/>
      <c r="L140" s="139"/>
      <c r="M140" s="141"/>
      <c r="N140" s="145"/>
      <c r="O140" s="76"/>
      <c r="P140" s="154">
        <f t="shared" si="5"/>
        <v>7</v>
      </c>
    </row>
    <row r="141" spans="1:16" x14ac:dyDescent="0.2">
      <c r="A141" s="89">
        <v>8</v>
      </c>
      <c r="B141" s="111" t="s">
        <v>150</v>
      </c>
      <c r="C141" s="97" t="s">
        <v>21</v>
      </c>
      <c r="D141" s="139">
        <v>9</v>
      </c>
      <c r="E141" s="142">
        <v>1</v>
      </c>
      <c r="F141" s="145">
        <v>7</v>
      </c>
      <c r="G141" s="146">
        <v>1</v>
      </c>
      <c r="H141" s="139">
        <v>9</v>
      </c>
      <c r="I141" s="142">
        <v>1</v>
      </c>
      <c r="J141" s="145"/>
      <c r="K141" s="146"/>
      <c r="L141" s="139"/>
      <c r="M141" s="141"/>
      <c r="N141" s="145"/>
      <c r="O141" s="76"/>
      <c r="P141" s="154">
        <f t="shared" si="5"/>
        <v>3</v>
      </c>
    </row>
    <row r="142" spans="1:16" x14ac:dyDescent="0.2">
      <c r="A142" s="89">
        <v>9</v>
      </c>
      <c r="B142" s="111" t="s">
        <v>151</v>
      </c>
      <c r="C142" s="97" t="s">
        <v>11</v>
      </c>
      <c r="D142" s="139">
        <v>10</v>
      </c>
      <c r="E142" s="142">
        <v>1</v>
      </c>
      <c r="F142" s="145">
        <v>8</v>
      </c>
      <c r="G142" s="146">
        <v>1</v>
      </c>
      <c r="H142" s="139">
        <v>8</v>
      </c>
      <c r="I142" s="142">
        <v>1</v>
      </c>
      <c r="J142" s="145"/>
      <c r="K142" s="146"/>
      <c r="L142" s="139"/>
      <c r="M142" s="141"/>
      <c r="N142" s="145"/>
      <c r="O142" s="76"/>
      <c r="P142" s="154">
        <f t="shared" si="5"/>
        <v>3</v>
      </c>
    </row>
    <row r="143" spans="1:16" x14ac:dyDescent="0.2">
      <c r="A143" s="89">
        <v>10</v>
      </c>
      <c r="B143" s="111" t="s">
        <v>152</v>
      </c>
      <c r="C143" s="97" t="s">
        <v>9</v>
      </c>
      <c r="D143" s="139">
        <v>7</v>
      </c>
      <c r="E143" s="142">
        <v>1</v>
      </c>
      <c r="F143" s="145"/>
      <c r="G143" s="146"/>
      <c r="H143" s="139"/>
      <c r="I143" s="142"/>
      <c r="J143" s="145"/>
      <c r="K143" s="146"/>
      <c r="L143" s="139"/>
      <c r="M143" s="141"/>
      <c r="N143" s="145"/>
      <c r="O143" s="76"/>
      <c r="P143" s="154">
        <f t="shared" si="5"/>
        <v>1</v>
      </c>
    </row>
    <row r="144" spans="1:16" x14ac:dyDescent="0.2">
      <c r="A144" s="89"/>
      <c r="B144" s="138"/>
      <c r="C144" s="125"/>
      <c r="D144" s="139"/>
      <c r="E144" s="142"/>
      <c r="F144" s="145"/>
      <c r="G144" s="146"/>
      <c r="H144" s="139"/>
      <c r="I144" s="142"/>
      <c r="J144" s="145"/>
      <c r="K144" s="146"/>
      <c r="L144" s="139"/>
      <c r="M144" s="141"/>
      <c r="N144" s="145"/>
      <c r="O144" s="76"/>
      <c r="P144" s="154"/>
    </row>
    <row r="145" spans="1:16" ht="17" thickBot="1" x14ac:dyDescent="0.25">
      <c r="A145" s="155"/>
      <c r="B145" s="156"/>
      <c r="C145" s="128"/>
      <c r="D145" s="157"/>
      <c r="E145" s="158"/>
      <c r="F145" s="147"/>
      <c r="G145" s="148"/>
      <c r="H145" s="157"/>
      <c r="I145" s="158"/>
      <c r="J145" s="147"/>
      <c r="K145" s="148"/>
      <c r="L145" s="157"/>
      <c r="M145" s="159"/>
      <c r="N145" s="147"/>
      <c r="O145" s="149"/>
      <c r="P145" s="160"/>
    </row>
    <row r="146" spans="1:16" ht="17" thickBot="1" x14ac:dyDescent="0.25">
      <c r="A146" s="161"/>
      <c r="B146" s="161"/>
      <c r="C146" s="161"/>
      <c r="D146" s="161"/>
      <c r="E146" s="161"/>
      <c r="F146" s="199"/>
      <c r="G146" s="199"/>
      <c r="H146" s="161"/>
      <c r="I146" s="161"/>
      <c r="J146" s="199"/>
      <c r="K146" s="199"/>
      <c r="L146" s="161"/>
      <c r="M146" s="161"/>
      <c r="N146" s="199"/>
      <c r="O146" s="199"/>
      <c r="P146" s="161"/>
    </row>
    <row r="147" spans="1:16" ht="18" thickBot="1" x14ac:dyDescent="0.25">
      <c r="A147" s="62"/>
      <c r="B147" s="129" t="s">
        <v>26</v>
      </c>
      <c r="C147" s="2"/>
      <c r="D147" s="3" t="s">
        <v>15</v>
      </c>
      <c r="E147" s="202"/>
      <c r="F147" s="203" t="s">
        <v>32</v>
      </c>
      <c r="G147" s="204"/>
      <c r="H147" s="202" t="s">
        <v>46</v>
      </c>
      <c r="I147" s="202"/>
      <c r="J147" s="203"/>
      <c r="K147" s="204"/>
      <c r="L147" s="202"/>
      <c r="M147" s="205"/>
      <c r="N147" s="203"/>
      <c r="O147" s="206"/>
      <c r="P147" s="2"/>
    </row>
    <row r="148" spans="1:16" ht="18" thickBot="1" x14ac:dyDescent="0.25">
      <c r="A148" s="74" t="s">
        <v>0</v>
      </c>
      <c r="B148" s="172" t="s">
        <v>1</v>
      </c>
      <c r="C148" s="106" t="s">
        <v>2</v>
      </c>
      <c r="D148" s="173" t="s">
        <v>87</v>
      </c>
      <c r="E148" s="174" t="s">
        <v>88</v>
      </c>
      <c r="F148" s="113" t="s">
        <v>56</v>
      </c>
      <c r="G148" s="114" t="s">
        <v>89</v>
      </c>
      <c r="H148" s="173" t="s">
        <v>90</v>
      </c>
      <c r="I148" s="174" t="s">
        <v>57</v>
      </c>
      <c r="J148" s="113" t="s">
        <v>91</v>
      </c>
      <c r="K148" s="114" t="s">
        <v>92</v>
      </c>
      <c r="L148" s="173" t="s">
        <v>93</v>
      </c>
      <c r="M148" s="174" t="s">
        <v>96</v>
      </c>
      <c r="N148" s="113" t="s">
        <v>95</v>
      </c>
      <c r="O148" s="114" t="s">
        <v>94</v>
      </c>
      <c r="P148" s="68" t="s">
        <v>3</v>
      </c>
    </row>
    <row r="149" spans="1:16" x14ac:dyDescent="0.2">
      <c r="A149" s="87">
        <v>1</v>
      </c>
      <c r="B149" s="119" t="s">
        <v>153</v>
      </c>
      <c r="C149" s="107" t="s">
        <v>8</v>
      </c>
      <c r="D149" s="150">
        <v>1</v>
      </c>
      <c r="E149" s="151">
        <v>8</v>
      </c>
      <c r="F149" s="143">
        <v>2</v>
      </c>
      <c r="G149" s="75">
        <v>6</v>
      </c>
      <c r="H149" s="150">
        <v>3</v>
      </c>
      <c r="I149" s="152">
        <v>5</v>
      </c>
      <c r="J149" s="143"/>
      <c r="K149" s="144"/>
      <c r="L149" s="150"/>
      <c r="M149" s="152"/>
      <c r="N149" s="143"/>
      <c r="O149" s="75"/>
      <c r="P149" s="153">
        <f t="shared" ref="P149:P165" si="6">E149+G149+I149+K149+M149+O149</f>
        <v>19</v>
      </c>
    </row>
    <row r="150" spans="1:16" x14ac:dyDescent="0.2">
      <c r="A150" s="89">
        <v>2</v>
      </c>
      <c r="B150" s="111" t="s">
        <v>154</v>
      </c>
      <c r="C150" s="97" t="s">
        <v>11</v>
      </c>
      <c r="D150" s="139">
        <v>5</v>
      </c>
      <c r="E150" s="142">
        <v>3</v>
      </c>
      <c r="F150" s="145">
        <v>1</v>
      </c>
      <c r="G150" s="76">
        <v>8</v>
      </c>
      <c r="H150" s="139">
        <v>2</v>
      </c>
      <c r="I150" s="142">
        <v>6</v>
      </c>
      <c r="J150" s="145"/>
      <c r="K150" s="146"/>
      <c r="L150" s="139"/>
      <c r="M150" s="141"/>
      <c r="N150" s="145"/>
      <c r="O150" s="76"/>
      <c r="P150" s="154">
        <f t="shared" si="6"/>
        <v>17</v>
      </c>
    </row>
    <row r="151" spans="1:16" x14ac:dyDescent="0.2">
      <c r="A151" s="89">
        <v>3</v>
      </c>
      <c r="B151" s="111" t="s">
        <v>155</v>
      </c>
      <c r="C151" s="97" t="s">
        <v>11</v>
      </c>
      <c r="D151" s="139">
        <v>2</v>
      </c>
      <c r="E151" s="142">
        <v>6</v>
      </c>
      <c r="F151" s="145">
        <v>3</v>
      </c>
      <c r="G151" s="146">
        <v>5</v>
      </c>
      <c r="H151" s="139">
        <v>4</v>
      </c>
      <c r="I151" s="142">
        <v>4</v>
      </c>
      <c r="J151" s="145"/>
      <c r="K151" s="76"/>
      <c r="L151" s="139"/>
      <c r="M151" s="141"/>
      <c r="N151" s="145"/>
      <c r="O151" s="76"/>
      <c r="P151" s="154">
        <f t="shared" si="6"/>
        <v>15</v>
      </c>
    </row>
    <row r="152" spans="1:16" x14ac:dyDescent="0.2">
      <c r="A152" s="89">
        <v>4</v>
      </c>
      <c r="B152" s="111" t="s">
        <v>156</v>
      </c>
      <c r="C152" s="97" t="s">
        <v>11</v>
      </c>
      <c r="D152" s="139">
        <v>4</v>
      </c>
      <c r="E152" s="142">
        <v>4</v>
      </c>
      <c r="F152" s="145">
        <v>5</v>
      </c>
      <c r="G152" s="146">
        <v>3</v>
      </c>
      <c r="H152" s="139">
        <v>5</v>
      </c>
      <c r="I152" s="142">
        <v>3</v>
      </c>
      <c r="J152" s="145"/>
      <c r="K152" s="146"/>
      <c r="L152" s="139"/>
      <c r="M152" s="141"/>
      <c r="N152" s="145"/>
      <c r="O152" s="76"/>
      <c r="P152" s="154">
        <f t="shared" si="6"/>
        <v>10</v>
      </c>
    </row>
    <row r="153" spans="1:16" ht="17" x14ac:dyDescent="0.2">
      <c r="A153" s="89">
        <v>5</v>
      </c>
      <c r="B153" s="133" t="s">
        <v>75</v>
      </c>
      <c r="C153" s="125" t="s">
        <v>8</v>
      </c>
      <c r="D153" s="139"/>
      <c r="E153" s="142"/>
      <c r="F153" s="145"/>
      <c r="G153" s="146"/>
      <c r="H153" s="139">
        <v>1</v>
      </c>
      <c r="I153" s="141">
        <v>8</v>
      </c>
      <c r="J153" s="145"/>
      <c r="K153" s="146"/>
      <c r="L153" s="139"/>
      <c r="M153" s="141"/>
      <c r="N153" s="145"/>
      <c r="O153" s="76"/>
      <c r="P153" s="154">
        <f t="shared" si="6"/>
        <v>8</v>
      </c>
    </row>
    <row r="154" spans="1:16" x14ac:dyDescent="0.2">
      <c r="A154" s="89">
        <v>6</v>
      </c>
      <c r="B154" s="111" t="s">
        <v>157</v>
      </c>
      <c r="C154" s="97" t="s">
        <v>21</v>
      </c>
      <c r="D154" s="139">
        <v>3</v>
      </c>
      <c r="E154" s="142">
        <v>5</v>
      </c>
      <c r="F154" s="145">
        <v>8</v>
      </c>
      <c r="G154" s="146">
        <v>1</v>
      </c>
      <c r="H154" s="139">
        <v>9</v>
      </c>
      <c r="I154" s="142">
        <v>1</v>
      </c>
      <c r="J154" s="145"/>
      <c r="K154" s="146"/>
      <c r="L154" s="139"/>
      <c r="M154" s="141"/>
      <c r="N154" s="145"/>
      <c r="O154" s="76"/>
      <c r="P154" s="154">
        <f t="shared" si="6"/>
        <v>7</v>
      </c>
    </row>
    <row r="155" spans="1:16" x14ac:dyDescent="0.2">
      <c r="A155" s="89">
        <v>7</v>
      </c>
      <c r="B155" s="111" t="s">
        <v>158</v>
      </c>
      <c r="C155" s="97" t="s">
        <v>21</v>
      </c>
      <c r="D155" s="139">
        <v>6</v>
      </c>
      <c r="E155" s="142">
        <v>2</v>
      </c>
      <c r="F155" s="145">
        <v>6</v>
      </c>
      <c r="G155" s="146">
        <v>2</v>
      </c>
      <c r="H155" s="139"/>
      <c r="I155" s="142"/>
      <c r="J155" s="145"/>
      <c r="K155" s="146"/>
      <c r="L155" s="139"/>
      <c r="M155" s="141"/>
      <c r="N155" s="145"/>
      <c r="O155" s="76"/>
      <c r="P155" s="154">
        <f t="shared" si="6"/>
        <v>4</v>
      </c>
    </row>
    <row r="156" spans="1:16" x14ac:dyDescent="0.2">
      <c r="A156" s="89">
        <v>8</v>
      </c>
      <c r="B156" s="111" t="s">
        <v>159</v>
      </c>
      <c r="C156" s="97" t="s">
        <v>11</v>
      </c>
      <c r="D156" s="139">
        <v>9</v>
      </c>
      <c r="E156" s="142">
        <v>1</v>
      </c>
      <c r="F156" s="145">
        <v>9</v>
      </c>
      <c r="G156" s="146">
        <v>1</v>
      </c>
      <c r="H156" s="139">
        <v>6</v>
      </c>
      <c r="I156" s="142">
        <v>2</v>
      </c>
      <c r="J156" s="145"/>
      <c r="K156" s="146"/>
      <c r="L156" s="139"/>
      <c r="M156" s="141"/>
      <c r="N156" s="145"/>
      <c r="O156" s="76"/>
      <c r="P156" s="154">
        <f t="shared" si="6"/>
        <v>4</v>
      </c>
    </row>
    <row r="157" spans="1:16" x14ac:dyDescent="0.2">
      <c r="A157" s="89">
        <v>9</v>
      </c>
      <c r="B157" s="111" t="s">
        <v>34</v>
      </c>
      <c r="C157" s="97" t="s">
        <v>8</v>
      </c>
      <c r="D157" s="139"/>
      <c r="E157" s="142"/>
      <c r="F157" s="145">
        <v>4</v>
      </c>
      <c r="G157" s="146">
        <v>4</v>
      </c>
      <c r="H157" s="139"/>
      <c r="I157" s="142"/>
      <c r="J157" s="145"/>
      <c r="K157" s="146"/>
      <c r="L157" s="139"/>
      <c r="M157" s="141"/>
      <c r="N157" s="145"/>
      <c r="O157" s="76"/>
      <c r="P157" s="154">
        <f t="shared" si="6"/>
        <v>4</v>
      </c>
    </row>
    <row r="158" spans="1:16" x14ac:dyDescent="0.2">
      <c r="A158" s="89">
        <v>10</v>
      </c>
      <c r="B158" s="111" t="s">
        <v>160</v>
      </c>
      <c r="C158" s="97" t="s">
        <v>21</v>
      </c>
      <c r="D158" s="139">
        <v>8</v>
      </c>
      <c r="E158" s="142">
        <v>1</v>
      </c>
      <c r="F158" s="145">
        <v>10</v>
      </c>
      <c r="G158" s="146">
        <v>1</v>
      </c>
      <c r="H158" s="139">
        <v>7</v>
      </c>
      <c r="I158" s="142">
        <v>1</v>
      </c>
      <c r="J158" s="145"/>
      <c r="K158" s="146"/>
      <c r="L158" s="139"/>
      <c r="M158" s="141"/>
      <c r="N158" s="145"/>
      <c r="O158" s="76"/>
      <c r="P158" s="154">
        <f t="shared" si="6"/>
        <v>3</v>
      </c>
    </row>
    <row r="159" spans="1:16" x14ac:dyDescent="0.2">
      <c r="A159" s="89">
        <v>11</v>
      </c>
      <c r="B159" s="111" t="s">
        <v>161</v>
      </c>
      <c r="C159" s="97" t="s">
        <v>17</v>
      </c>
      <c r="D159" s="139">
        <v>11</v>
      </c>
      <c r="E159" s="142">
        <v>1</v>
      </c>
      <c r="F159" s="145">
        <v>13</v>
      </c>
      <c r="G159" s="146">
        <v>1</v>
      </c>
      <c r="H159" s="139">
        <v>8</v>
      </c>
      <c r="I159" s="142">
        <v>1</v>
      </c>
      <c r="J159" s="145"/>
      <c r="K159" s="146"/>
      <c r="L159" s="139"/>
      <c r="M159" s="141"/>
      <c r="N159" s="145"/>
      <c r="O159" s="76"/>
      <c r="P159" s="154">
        <f t="shared" si="6"/>
        <v>3</v>
      </c>
    </row>
    <row r="160" spans="1:16" x14ac:dyDescent="0.2">
      <c r="A160" s="89">
        <v>12</v>
      </c>
      <c r="B160" s="111" t="s">
        <v>162</v>
      </c>
      <c r="C160" s="97" t="s">
        <v>17</v>
      </c>
      <c r="D160" s="139">
        <v>7</v>
      </c>
      <c r="E160" s="142">
        <v>1</v>
      </c>
      <c r="F160" s="145">
        <v>7</v>
      </c>
      <c r="G160" s="146">
        <v>1</v>
      </c>
      <c r="H160" s="139"/>
      <c r="I160" s="142"/>
      <c r="J160" s="145"/>
      <c r="K160" s="146"/>
      <c r="L160" s="139"/>
      <c r="M160" s="141"/>
      <c r="N160" s="145"/>
      <c r="O160" s="76"/>
      <c r="P160" s="154">
        <f t="shared" si="6"/>
        <v>2</v>
      </c>
    </row>
    <row r="161" spans="1:16" x14ac:dyDescent="0.2">
      <c r="A161" s="89">
        <v>13</v>
      </c>
      <c r="B161" s="111" t="s">
        <v>35</v>
      </c>
      <c r="C161" s="97" t="s">
        <v>8</v>
      </c>
      <c r="D161" s="139"/>
      <c r="E161" s="142"/>
      <c r="F161" s="145">
        <v>11</v>
      </c>
      <c r="G161" s="146">
        <v>1</v>
      </c>
      <c r="H161" s="139">
        <v>10</v>
      </c>
      <c r="I161" s="142">
        <v>1</v>
      </c>
      <c r="J161" s="145"/>
      <c r="K161" s="146"/>
      <c r="L161" s="139"/>
      <c r="M161" s="141"/>
      <c r="N161" s="145"/>
      <c r="O161" s="76"/>
      <c r="P161" s="154">
        <f t="shared" si="6"/>
        <v>2</v>
      </c>
    </row>
    <row r="162" spans="1:16" x14ac:dyDescent="0.2">
      <c r="A162" s="89">
        <v>14</v>
      </c>
      <c r="B162" s="111" t="s">
        <v>37</v>
      </c>
      <c r="C162" s="97" t="s">
        <v>8</v>
      </c>
      <c r="D162" s="139"/>
      <c r="E162" s="142"/>
      <c r="F162" s="145">
        <v>14</v>
      </c>
      <c r="G162" s="146">
        <v>1</v>
      </c>
      <c r="H162" s="139">
        <v>11</v>
      </c>
      <c r="I162" s="142">
        <v>1</v>
      </c>
      <c r="J162" s="145"/>
      <c r="K162" s="146"/>
      <c r="L162" s="139"/>
      <c r="M162" s="141"/>
      <c r="N162" s="145"/>
      <c r="O162" s="76"/>
      <c r="P162" s="154">
        <f t="shared" si="6"/>
        <v>2</v>
      </c>
    </row>
    <row r="163" spans="1:16" x14ac:dyDescent="0.2">
      <c r="A163" s="89">
        <v>15</v>
      </c>
      <c r="B163" s="111" t="s">
        <v>163</v>
      </c>
      <c r="C163" s="97" t="s">
        <v>17</v>
      </c>
      <c r="D163" s="139">
        <v>9</v>
      </c>
      <c r="E163" s="142">
        <v>1</v>
      </c>
      <c r="F163" s="145"/>
      <c r="G163" s="146"/>
      <c r="H163" s="139"/>
      <c r="I163" s="142"/>
      <c r="J163" s="145"/>
      <c r="K163" s="146"/>
      <c r="L163" s="139"/>
      <c r="M163" s="141"/>
      <c r="N163" s="145"/>
      <c r="O163" s="76"/>
      <c r="P163" s="154">
        <f t="shared" si="6"/>
        <v>1</v>
      </c>
    </row>
    <row r="164" spans="1:16" x14ac:dyDescent="0.2">
      <c r="A164" s="89">
        <v>16</v>
      </c>
      <c r="B164" s="111" t="s">
        <v>164</v>
      </c>
      <c r="C164" s="97" t="s">
        <v>4</v>
      </c>
      <c r="D164" s="139">
        <v>12</v>
      </c>
      <c r="E164" s="142">
        <v>1</v>
      </c>
      <c r="F164" s="145"/>
      <c r="G164" s="146"/>
      <c r="H164" s="139"/>
      <c r="I164" s="142"/>
      <c r="J164" s="145"/>
      <c r="K164" s="146"/>
      <c r="L164" s="139"/>
      <c r="M164" s="141"/>
      <c r="N164" s="145"/>
      <c r="O164" s="76"/>
      <c r="P164" s="154">
        <f t="shared" si="6"/>
        <v>1</v>
      </c>
    </row>
    <row r="165" spans="1:16" x14ac:dyDescent="0.2">
      <c r="A165" s="89">
        <v>17</v>
      </c>
      <c r="B165" s="111" t="s">
        <v>36</v>
      </c>
      <c r="C165" s="97" t="s">
        <v>18</v>
      </c>
      <c r="D165" s="207"/>
      <c r="E165" s="142"/>
      <c r="F165" s="145">
        <v>12</v>
      </c>
      <c r="G165" s="146">
        <v>1</v>
      </c>
      <c r="H165" s="139"/>
      <c r="I165" s="142"/>
      <c r="J165" s="145"/>
      <c r="K165" s="146"/>
      <c r="L165" s="139"/>
      <c r="M165" s="141"/>
      <c r="N165" s="145"/>
      <c r="O165" s="76"/>
      <c r="P165" s="154">
        <f t="shared" si="6"/>
        <v>1</v>
      </c>
    </row>
    <row r="166" spans="1:16" ht="17" thickBot="1" x14ac:dyDescent="0.25">
      <c r="A166" s="163"/>
      <c r="B166" s="112"/>
      <c r="C166" s="98"/>
      <c r="D166" s="208"/>
      <c r="E166" s="167"/>
      <c r="F166" s="168"/>
      <c r="G166" s="169"/>
      <c r="H166" s="165"/>
      <c r="I166" s="167"/>
      <c r="J166" s="168"/>
      <c r="K166" s="169"/>
      <c r="L166" s="165"/>
      <c r="M166" s="170"/>
      <c r="N166" s="168"/>
      <c r="O166" s="81"/>
      <c r="P166" s="160"/>
    </row>
    <row r="167" spans="1:16" ht="17" thickBot="1" x14ac:dyDescent="0.25"/>
    <row r="168" spans="1:16" ht="18" thickBot="1" x14ac:dyDescent="0.25">
      <c r="A168" s="62"/>
      <c r="B168" s="129" t="s">
        <v>29</v>
      </c>
      <c r="C168" s="2"/>
      <c r="D168" s="3" t="s">
        <v>27</v>
      </c>
      <c r="E168" s="202"/>
      <c r="F168" s="203" t="s">
        <v>32</v>
      </c>
      <c r="G168" s="204"/>
      <c r="H168" s="202" t="s">
        <v>46</v>
      </c>
      <c r="I168" s="202"/>
      <c r="J168" s="203"/>
      <c r="K168" s="204"/>
      <c r="L168" s="202"/>
      <c r="M168" s="205"/>
      <c r="N168" s="203"/>
      <c r="O168" s="206"/>
      <c r="P168" s="2"/>
    </row>
    <row r="169" spans="1:16" ht="18" thickBot="1" x14ac:dyDescent="0.25">
      <c r="A169" s="74" t="s">
        <v>0</v>
      </c>
      <c r="B169" s="172" t="s">
        <v>1</v>
      </c>
      <c r="C169" s="106" t="s">
        <v>2</v>
      </c>
      <c r="D169" s="173" t="s">
        <v>87</v>
      </c>
      <c r="E169" s="174" t="s">
        <v>88</v>
      </c>
      <c r="F169" s="113" t="s">
        <v>56</v>
      </c>
      <c r="G169" s="114" t="s">
        <v>89</v>
      </c>
      <c r="H169" s="173" t="s">
        <v>90</v>
      </c>
      <c r="I169" s="174" t="s">
        <v>57</v>
      </c>
      <c r="J169" s="113" t="s">
        <v>91</v>
      </c>
      <c r="K169" s="114" t="s">
        <v>92</v>
      </c>
      <c r="L169" s="173" t="s">
        <v>93</v>
      </c>
      <c r="M169" s="174" t="s">
        <v>96</v>
      </c>
      <c r="N169" s="113" t="s">
        <v>95</v>
      </c>
      <c r="O169" s="114" t="s">
        <v>94</v>
      </c>
      <c r="P169" s="68" t="s">
        <v>3</v>
      </c>
    </row>
    <row r="170" spans="1:16" x14ac:dyDescent="0.2">
      <c r="A170" s="87">
        <v>1</v>
      </c>
      <c r="B170" s="119" t="s">
        <v>165</v>
      </c>
      <c r="C170" s="107" t="s">
        <v>8</v>
      </c>
      <c r="D170" s="150">
        <v>3</v>
      </c>
      <c r="E170" s="152">
        <v>5</v>
      </c>
      <c r="F170" s="143">
        <v>3</v>
      </c>
      <c r="G170" s="75">
        <v>5</v>
      </c>
      <c r="H170" s="150">
        <v>2</v>
      </c>
      <c r="I170" s="152">
        <v>6</v>
      </c>
      <c r="J170" s="143"/>
      <c r="K170" s="75"/>
      <c r="L170" s="150"/>
      <c r="M170" s="151"/>
      <c r="N170" s="143"/>
      <c r="O170" s="144"/>
      <c r="P170" s="153">
        <f>E170+G170+I170+K170+M170+O170</f>
        <v>16</v>
      </c>
    </row>
    <row r="171" spans="1:16" x14ac:dyDescent="0.2">
      <c r="A171" s="89">
        <v>2</v>
      </c>
      <c r="B171" s="111" t="s">
        <v>166</v>
      </c>
      <c r="C171" s="97" t="s">
        <v>11</v>
      </c>
      <c r="D171" s="139">
        <v>1</v>
      </c>
      <c r="E171" s="141">
        <v>8</v>
      </c>
      <c r="F171" s="145">
        <v>2</v>
      </c>
      <c r="G171" s="146">
        <v>6</v>
      </c>
      <c r="H171" s="139"/>
      <c r="I171" s="141"/>
      <c r="J171" s="145"/>
      <c r="K171" s="76"/>
      <c r="L171" s="139"/>
      <c r="M171" s="142"/>
      <c r="N171" s="145"/>
      <c r="O171" s="146"/>
      <c r="P171" s="154">
        <f>E171+G171+I171+K171+M171+O171</f>
        <v>14</v>
      </c>
    </row>
    <row r="172" spans="1:16" x14ac:dyDescent="0.2">
      <c r="A172" s="89">
        <v>3</v>
      </c>
      <c r="B172" s="111" t="s">
        <v>167</v>
      </c>
      <c r="C172" s="97" t="s">
        <v>8</v>
      </c>
      <c r="D172" s="139">
        <v>2</v>
      </c>
      <c r="E172" s="142">
        <v>6</v>
      </c>
      <c r="F172" s="145">
        <v>1</v>
      </c>
      <c r="G172" s="76">
        <v>8</v>
      </c>
      <c r="H172" s="139"/>
      <c r="I172" s="141"/>
      <c r="J172" s="145"/>
      <c r="K172" s="76"/>
      <c r="L172" s="139"/>
      <c r="M172" s="141"/>
      <c r="N172" s="145"/>
      <c r="O172" s="76"/>
      <c r="P172" s="154">
        <f>E172+G172+I172+K172+M172+O172</f>
        <v>14</v>
      </c>
    </row>
    <row r="173" spans="1:16" x14ac:dyDescent="0.2">
      <c r="A173" s="89">
        <v>4</v>
      </c>
      <c r="B173" s="111" t="s">
        <v>39</v>
      </c>
      <c r="C173" s="97" t="s">
        <v>11</v>
      </c>
      <c r="D173" s="139"/>
      <c r="E173" s="142"/>
      <c r="F173" s="145">
        <v>5</v>
      </c>
      <c r="G173" s="146">
        <v>3</v>
      </c>
      <c r="H173" s="139">
        <v>1</v>
      </c>
      <c r="I173" s="141">
        <v>8</v>
      </c>
      <c r="J173" s="145"/>
      <c r="K173" s="146"/>
      <c r="L173" s="139"/>
      <c r="M173" s="141"/>
      <c r="N173" s="145"/>
      <c r="O173" s="76"/>
      <c r="P173" s="154">
        <f>E173+G173+I173+K173+M173+O173</f>
        <v>11</v>
      </c>
    </row>
    <row r="174" spans="1:16" x14ac:dyDescent="0.2">
      <c r="A174" s="89">
        <v>5</v>
      </c>
      <c r="B174" s="111" t="s">
        <v>168</v>
      </c>
      <c r="C174" s="97" t="s">
        <v>8</v>
      </c>
      <c r="D174" s="139"/>
      <c r="E174" s="142"/>
      <c r="F174" s="145">
        <v>6</v>
      </c>
      <c r="G174" s="146">
        <v>2</v>
      </c>
      <c r="H174" s="139">
        <v>3</v>
      </c>
      <c r="I174" s="142">
        <v>5</v>
      </c>
      <c r="J174" s="145"/>
      <c r="K174" s="146"/>
      <c r="L174" s="139"/>
      <c r="M174" s="141"/>
      <c r="N174" s="145"/>
      <c r="O174" s="76"/>
      <c r="P174" s="154">
        <f>E174+G174+I174+K174+M174+O174</f>
        <v>7</v>
      </c>
    </row>
    <row r="175" spans="1:16" x14ac:dyDescent="0.2">
      <c r="A175" s="89">
        <v>6</v>
      </c>
      <c r="B175" s="111" t="s">
        <v>169</v>
      </c>
      <c r="C175" s="97" t="s">
        <v>17</v>
      </c>
      <c r="D175" s="139">
        <v>4</v>
      </c>
      <c r="E175" s="142">
        <v>4</v>
      </c>
      <c r="F175" s="145">
        <v>8</v>
      </c>
      <c r="G175" s="146">
        <v>1</v>
      </c>
      <c r="H175" s="139">
        <v>7</v>
      </c>
      <c r="I175" s="142">
        <v>1</v>
      </c>
      <c r="J175" s="145"/>
      <c r="K175" s="146"/>
      <c r="L175" s="139"/>
      <c r="M175" s="141"/>
      <c r="N175" s="145"/>
      <c r="O175" s="76"/>
      <c r="P175" s="154">
        <f>E175+G175+I175+K175+M175+O175</f>
        <v>6</v>
      </c>
    </row>
    <row r="176" spans="1:16" x14ac:dyDescent="0.2">
      <c r="A176" s="89">
        <v>7</v>
      </c>
      <c r="B176" s="111" t="s">
        <v>40</v>
      </c>
      <c r="C176" s="97" t="s">
        <v>11</v>
      </c>
      <c r="D176" s="139"/>
      <c r="E176" s="142"/>
      <c r="F176" s="145">
        <v>7</v>
      </c>
      <c r="G176" s="146">
        <v>1</v>
      </c>
      <c r="H176" s="139">
        <v>4</v>
      </c>
      <c r="I176" s="142">
        <v>4</v>
      </c>
      <c r="J176" s="145"/>
      <c r="K176" s="146"/>
      <c r="L176" s="139"/>
      <c r="M176" s="141"/>
      <c r="N176" s="145"/>
      <c r="O176" s="76"/>
      <c r="P176" s="154">
        <f>E176+G176+I176+K176+M176+O176</f>
        <v>5</v>
      </c>
    </row>
    <row r="177" spans="1:16" x14ac:dyDescent="0.2">
      <c r="A177" s="89">
        <v>8</v>
      </c>
      <c r="B177" s="111" t="s">
        <v>170</v>
      </c>
      <c r="C177" s="97" t="s">
        <v>9</v>
      </c>
      <c r="D177" s="139">
        <v>5</v>
      </c>
      <c r="E177" s="142">
        <v>3</v>
      </c>
      <c r="F177" s="145">
        <v>9</v>
      </c>
      <c r="G177" s="146">
        <v>1</v>
      </c>
      <c r="H177" s="139"/>
      <c r="I177" s="142"/>
      <c r="J177" s="145"/>
      <c r="K177" s="146"/>
      <c r="L177" s="139"/>
      <c r="M177" s="141"/>
      <c r="N177" s="145"/>
      <c r="O177" s="76"/>
      <c r="P177" s="154">
        <f>E177+G177+I177+K177+M177+O177</f>
        <v>4</v>
      </c>
    </row>
    <row r="178" spans="1:16" x14ac:dyDescent="0.2">
      <c r="A178" s="89">
        <v>9</v>
      </c>
      <c r="B178" s="111" t="s">
        <v>171</v>
      </c>
      <c r="C178" s="97" t="s">
        <v>9</v>
      </c>
      <c r="D178" s="139">
        <v>6</v>
      </c>
      <c r="E178" s="142">
        <v>2</v>
      </c>
      <c r="F178" s="145">
        <v>10</v>
      </c>
      <c r="G178" s="146">
        <v>1</v>
      </c>
      <c r="H178" s="139">
        <v>8</v>
      </c>
      <c r="I178" s="142">
        <v>1</v>
      </c>
      <c r="J178" s="145"/>
      <c r="K178" s="146"/>
      <c r="L178" s="139"/>
      <c r="M178" s="141"/>
      <c r="N178" s="145"/>
      <c r="O178" s="76"/>
      <c r="P178" s="154">
        <f>E178+G178+I178+K178+M178+O178</f>
        <v>4</v>
      </c>
    </row>
    <row r="179" spans="1:16" x14ac:dyDescent="0.2">
      <c r="A179" s="89">
        <v>10</v>
      </c>
      <c r="B179" s="111" t="s">
        <v>38</v>
      </c>
      <c r="C179" s="97" t="s">
        <v>11</v>
      </c>
      <c r="D179" s="139"/>
      <c r="E179" s="142"/>
      <c r="F179" s="145">
        <v>4</v>
      </c>
      <c r="G179" s="146">
        <v>4</v>
      </c>
      <c r="H179" s="139"/>
      <c r="I179" s="142"/>
      <c r="J179" s="145"/>
      <c r="K179" s="146"/>
      <c r="L179" s="139"/>
      <c r="M179" s="141"/>
      <c r="N179" s="145"/>
      <c r="O179" s="76"/>
      <c r="P179" s="154">
        <f>E179+G179+I179+K179+M179+O179</f>
        <v>4</v>
      </c>
    </row>
    <row r="180" spans="1:16" x14ac:dyDescent="0.2">
      <c r="A180" s="89">
        <v>11</v>
      </c>
      <c r="B180" s="111" t="s">
        <v>172</v>
      </c>
      <c r="C180" s="97" t="s">
        <v>21</v>
      </c>
      <c r="D180" s="139"/>
      <c r="E180" s="142"/>
      <c r="F180" s="145"/>
      <c r="G180" s="146"/>
      <c r="H180" s="139">
        <v>5</v>
      </c>
      <c r="I180" s="142">
        <v>3</v>
      </c>
      <c r="J180" s="145"/>
      <c r="K180" s="146"/>
      <c r="L180" s="139"/>
      <c r="M180" s="141"/>
      <c r="N180" s="145"/>
      <c r="O180" s="76"/>
      <c r="P180" s="154">
        <f>E180+G180+I180+K180+M180+O180</f>
        <v>3</v>
      </c>
    </row>
    <row r="181" spans="1:16" x14ac:dyDescent="0.2">
      <c r="A181" s="89">
        <v>12</v>
      </c>
      <c r="B181" s="111" t="s">
        <v>173</v>
      </c>
      <c r="C181" s="97" t="s">
        <v>21</v>
      </c>
      <c r="D181" s="139"/>
      <c r="E181" s="142"/>
      <c r="F181" s="145"/>
      <c r="G181" s="146"/>
      <c r="H181" s="139">
        <v>6</v>
      </c>
      <c r="I181" s="142">
        <v>2</v>
      </c>
      <c r="J181" s="145"/>
      <c r="K181" s="146"/>
      <c r="L181" s="139"/>
      <c r="M181" s="141"/>
      <c r="N181" s="145"/>
      <c r="O181" s="76"/>
      <c r="P181" s="154">
        <f>E181+G181+I181+K181+M181+O181</f>
        <v>2</v>
      </c>
    </row>
    <row r="182" spans="1:16" x14ac:dyDescent="0.2">
      <c r="A182" s="89">
        <v>13</v>
      </c>
      <c r="B182" s="111" t="s">
        <v>41</v>
      </c>
      <c r="C182" s="97" t="s">
        <v>9</v>
      </c>
      <c r="D182" s="139"/>
      <c r="E182" s="142"/>
      <c r="F182" s="145">
        <v>12</v>
      </c>
      <c r="G182" s="146">
        <v>1</v>
      </c>
      <c r="H182" s="139">
        <v>9</v>
      </c>
      <c r="I182" s="142">
        <v>1</v>
      </c>
      <c r="J182" s="145"/>
      <c r="K182" s="146"/>
      <c r="L182" s="139"/>
      <c r="M182" s="141"/>
      <c r="N182" s="145"/>
      <c r="O182" s="76"/>
      <c r="P182" s="154">
        <f>E182+G182+I182+K182+M182+O182</f>
        <v>2</v>
      </c>
    </row>
    <row r="183" spans="1:16" x14ac:dyDescent="0.2">
      <c r="A183" s="89">
        <v>14</v>
      </c>
      <c r="B183" s="111" t="s">
        <v>174</v>
      </c>
      <c r="C183" s="97" t="s">
        <v>8</v>
      </c>
      <c r="D183" s="139"/>
      <c r="E183" s="142"/>
      <c r="F183" s="145">
        <v>11</v>
      </c>
      <c r="G183" s="146">
        <v>1</v>
      </c>
      <c r="H183" s="139"/>
      <c r="I183" s="142"/>
      <c r="J183" s="145"/>
      <c r="K183" s="146"/>
      <c r="L183" s="139"/>
      <c r="M183" s="141"/>
      <c r="N183" s="145"/>
      <c r="O183" s="76"/>
      <c r="P183" s="154">
        <f>E183+G183+I183+K183+M183+O183</f>
        <v>1</v>
      </c>
    </row>
    <row r="184" spans="1:16" x14ac:dyDescent="0.2">
      <c r="A184" s="89"/>
      <c r="B184" s="111"/>
      <c r="C184" s="97"/>
      <c r="D184" s="139"/>
      <c r="E184" s="142"/>
      <c r="F184" s="145"/>
      <c r="G184" s="146"/>
      <c r="H184" s="139"/>
      <c r="I184" s="142"/>
      <c r="J184" s="145"/>
      <c r="K184" s="146"/>
      <c r="L184" s="139"/>
      <c r="M184" s="141"/>
      <c r="N184" s="145"/>
      <c r="O184" s="76"/>
      <c r="P184" s="154"/>
    </row>
    <row r="185" spans="1:16" x14ac:dyDescent="0.2">
      <c r="A185" s="89"/>
      <c r="B185" s="138"/>
      <c r="C185" s="125"/>
      <c r="D185" s="139"/>
      <c r="E185" s="142"/>
      <c r="F185" s="145"/>
      <c r="G185" s="146"/>
      <c r="H185" s="139"/>
      <c r="I185" s="142"/>
      <c r="J185" s="145"/>
      <c r="K185" s="146"/>
      <c r="L185" s="139"/>
      <c r="M185" s="141"/>
      <c r="N185" s="145"/>
      <c r="O185" s="76"/>
      <c r="P185" s="154"/>
    </row>
    <row r="186" spans="1:16" ht="17" thickBot="1" x14ac:dyDescent="0.25">
      <c r="A186" s="155"/>
      <c r="B186" s="156"/>
      <c r="C186" s="128"/>
      <c r="D186" s="157"/>
      <c r="E186" s="158"/>
      <c r="F186" s="147"/>
      <c r="G186" s="148"/>
      <c r="H186" s="157"/>
      <c r="I186" s="158"/>
      <c r="J186" s="147"/>
      <c r="K186" s="148"/>
      <c r="L186" s="157"/>
      <c r="M186" s="159"/>
      <c r="N186" s="147"/>
      <c r="O186" s="149"/>
      <c r="P186" s="160"/>
    </row>
    <row r="187" spans="1:16" ht="17" thickBot="1" x14ac:dyDescent="0.25"/>
    <row r="188" spans="1:16" ht="18" thickBot="1" x14ac:dyDescent="0.25">
      <c r="A188" s="62"/>
      <c r="B188" s="129" t="s">
        <v>28</v>
      </c>
      <c r="C188" s="211"/>
      <c r="D188" s="203" t="s">
        <v>15</v>
      </c>
      <c r="E188" s="204"/>
      <c r="F188" s="202" t="s">
        <v>32</v>
      </c>
      <c r="G188" s="202"/>
      <c r="H188" s="203" t="s">
        <v>46</v>
      </c>
      <c r="I188" s="204"/>
      <c r="J188" s="202"/>
      <c r="K188" s="202"/>
      <c r="L188" s="203"/>
      <c r="M188" s="206"/>
      <c r="N188" s="202"/>
      <c r="O188" s="205"/>
      <c r="P188" s="220"/>
    </row>
    <row r="189" spans="1:16" ht="18" thickBot="1" x14ac:dyDescent="0.25">
      <c r="A189" s="50" t="s">
        <v>0</v>
      </c>
      <c r="B189" s="172" t="s">
        <v>1</v>
      </c>
      <c r="C189" s="212" t="s">
        <v>2</v>
      </c>
      <c r="D189" s="113" t="s">
        <v>87</v>
      </c>
      <c r="E189" s="114" t="s">
        <v>88</v>
      </c>
      <c r="F189" s="173" t="s">
        <v>56</v>
      </c>
      <c r="G189" s="174" t="s">
        <v>89</v>
      </c>
      <c r="H189" s="113" t="s">
        <v>90</v>
      </c>
      <c r="I189" s="114" t="s">
        <v>57</v>
      </c>
      <c r="J189" s="173" t="s">
        <v>91</v>
      </c>
      <c r="K189" s="174" t="s">
        <v>92</v>
      </c>
      <c r="L189" s="113" t="s">
        <v>93</v>
      </c>
      <c r="M189" s="114" t="s">
        <v>96</v>
      </c>
      <c r="N189" s="173" t="s">
        <v>95</v>
      </c>
      <c r="O189" s="174" t="s">
        <v>94</v>
      </c>
      <c r="P189" s="221" t="s">
        <v>3</v>
      </c>
    </row>
    <row r="190" spans="1:16" x14ac:dyDescent="0.2">
      <c r="A190" s="194">
        <v>1</v>
      </c>
      <c r="B190" s="107" t="s">
        <v>175</v>
      </c>
      <c r="C190" s="100" t="s">
        <v>8</v>
      </c>
      <c r="D190" s="195">
        <v>3</v>
      </c>
      <c r="E190" s="75">
        <v>5</v>
      </c>
      <c r="F190" s="150"/>
      <c r="G190" s="152"/>
      <c r="H190" s="143">
        <v>1</v>
      </c>
      <c r="I190" s="144">
        <v>8</v>
      </c>
      <c r="J190" s="150"/>
      <c r="K190" s="151"/>
      <c r="L190" s="143"/>
      <c r="M190" s="144"/>
      <c r="N190" s="150"/>
      <c r="O190" s="151"/>
      <c r="P190" s="82">
        <f>Table3[[#This Row],[P1]]+Table3[[#This Row],[P2]]+Table3[[#This Row],[P3]]+Table3[[#This Row],[P4]]+Table3[[#This Row],[P5]]+Table3[[#This Row],[P6]]</f>
        <v>13</v>
      </c>
    </row>
    <row r="191" spans="1:16" x14ac:dyDescent="0.2">
      <c r="A191" s="179">
        <v>2</v>
      </c>
      <c r="B191" s="97" t="s">
        <v>176</v>
      </c>
      <c r="C191" s="101" t="s">
        <v>4</v>
      </c>
      <c r="D191" s="185">
        <v>8</v>
      </c>
      <c r="E191" s="146">
        <v>1</v>
      </c>
      <c r="F191" s="139">
        <v>4</v>
      </c>
      <c r="G191" s="142">
        <v>4</v>
      </c>
      <c r="H191" s="145">
        <v>2</v>
      </c>
      <c r="I191" s="146">
        <v>6</v>
      </c>
      <c r="J191" s="139"/>
      <c r="K191" s="142"/>
      <c r="L191" s="145"/>
      <c r="M191" s="76"/>
      <c r="N191" s="139"/>
      <c r="O191" s="141"/>
      <c r="P191" s="196">
        <f>Table3[[#This Row],[P1]]+Table3[[#This Row],[P2]]+Table3[[#This Row],[P3]]+Table3[[#This Row],[P4]]+Table3[[#This Row],[P5]]+Table3[[#This Row],[P6]]</f>
        <v>11</v>
      </c>
    </row>
    <row r="192" spans="1:16" x14ac:dyDescent="0.2">
      <c r="A192" s="179">
        <v>3</v>
      </c>
      <c r="B192" s="97" t="s">
        <v>177</v>
      </c>
      <c r="C192" s="101" t="s">
        <v>8</v>
      </c>
      <c r="D192" s="185">
        <v>5</v>
      </c>
      <c r="E192" s="146">
        <v>3</v>
      </c>
      <c r="F192" s="139">
        <v>6</v>
      </c>
      <c r="G192" s="142">
        <v>2</v>
      </c>
      <c r="H192" s="145">
        <v>3</v>
      </c>
      <c r="I192" s="146">
        <v>5</v>
      </c>
      <c r="J192" s="139"/>
      <c r="K192" s="142"/>
      <c r="L192" s="145"/>
      <c r="M192" s="76"/>
      <c r="N192" s="139"/>
      <c r="O192" s="141"/>
      <c r="P192" s="196">
        <f>Table3[[#This Row],[P1]]+Table3[[#This Row],[P2]]+Table3[[#This Row],[P3]]+Table3[[#This Row],[P4]]+Table3[[#This Row],[P5]]+Table3[[#This Row],[P6]]</f>
        <v>10</v>
      </c>
    </row>
    <row r="193" spans="1:16" x14ac:dyDescent="0.2">
      <c r="A193" s="179">
        <v>4</v>
      </c>
      <c r="B193" s="97" t="s">
        <v>178</v>
      </c>
      <c r="C193" s="101" t="s">
        <v>4</v>
      </c>
      <c r="D193" s="185">
        <v>6</v>
      </c>
      <c r="E193" s="146">
        <v>2</v>
      </c>
      <c r="F193" s="139">
        <v>2</v>
      </c>
      <c r="G193" s="142">
        <v>6</v>
      </c>
      <c r="H193" s="145">
        <v>11</v>
      </c>
      <c r="I193" s="146">
        <v>1</v>
      </c>
      <c r="J193" s="139"/>
      <c r="K193" s="142"/>
      <c r="L193" s="145"/>
      <c r="M193" s="76"/>
      <c r="N193" s="139"/>
      <c r="O193" s="141"/>
      <c r="P193" s="196">
        <f>Table3[[#This Row],[P1]]+Table3[[#This Row],[P2]]+Table3[[#This Row],[P3]]+Table3[[#This Row],[P4]]+Table3[[#This Row],[P5]]+Table3[[#This Row],[P6]]</f>
        <v>9</v>
      </c>
    </row>
    <row r="194" spans="1:16" x14ac:dyDescent="0.2">
      <c r="A194" s="179">
        <v>5</v>
      </c>
      <c r="B194" s="97" t="s">
        <v>179</v>
      </c>
      <c r="C194" s="101" t="s">
        <v>21</v>
      </c>
      <c r="D194" s="185">
        <v>18</v>
      </c>
      <c r="E194" s="146">
        <v>1</v>
      </c>
      <c r="F194" s="139">
        <v>3</v>
      </c>
      <c r="G194" s="142">
        <v>5</v>
      </c>
      <c r="H194" s="145">
        <v>5</v>
      </c>
      <c r="I194" s="146">
        <v>3</v>
      </c>
      <c r="J194" s="139"/>
      <c r="K194" s="142"/>
      <c r="L194" s="145"/>
      <c r="M194" s="76"/>
      <c r="N194" s="139"/>
      <c r="O194" s="141"/>
      <c r="P194" s="196">
        <f>Table3[[#This Row],[P1]]+Table3[[#This Row],[P2]]+Table3[[#This Row],[P3]]+Table3[[#This Row],[P4]]+Table3[[#This Row],[P5]]+Table3[[#This Row],[P6]]</f>
        <v>9</v>
      </c>
    </row>
    <row r="195" spans="1:16" x14ac:dyDescent="0.2">
      <c r="A195" s="179">
        <v>6</v>
      </c>
      <c r="B195" s="97" t="s">
        <v>180</v>
      </c>
      <c r="C195" s="101" t="s">
        <v>11</v>
      </c>
      <c r="D195" s="185">
        <v>1</v>
      </c>
      <c r="E195" s="76">
        <v>8</v>
      </c>
      <c r="F195" s="139"/>
      <c r="G195" s="141"/>
      <c r="H195" s="145"/>
      <c r="I195" s="76"/>
      <c r="J195" s="139"/>
      <c r="K195" s="141"/>
      <c r="L195" s="145"/>
      <c r="M195" s="146"/>
      <c r="N195" s="139"/>
      <c r="O195" s="142"/>
      <c r="P195" s="196">
        <f>Table3[[#This Row],[P1]]+Table3[[#This Row],[P2]]+Table3[[#This Row],[P3]]+Table3[[#This Row],[P4]]+Table3[[#This Row],[P5]]+Table3[[#This Row],[P6]]</f>
        <v>8</v>
      </c>
    </row>
    <row r="196" spans="1:16" x14ac:dyDescent="0.2">
      <c r="A196" s="179">
        <v>7</v>
      </c>
      <c r="B196" s="97" t="s">
        <v>42</v>
      </c>
      <c r="C196" s="101" t="s">
        <v>8</v>
      </c>
      <c r="D196" s="185"/>
      <c r="E196" s="146"/>
      <c r="F196" s="139">
        <v>1</v>
      </c>
      <c r="G196" s="141">
        <v>8</v>
      </c>
      <c r="H196" s="145"/>
      <c r="I196" s="146"/>
      <c r="J196" s="139"/>
      <c r="K196" s="142"/>
      <c r="L196" s="145"/>
      <c r="M196" s="76"/>
      <c r="N196" s="139"/>
      <c r="O196" s="141"/>
      <c r="P196" s="196">
        <f>Table3[[#This Row],[P1]]+Table3[[#This Row],[P2]]+Table3[[#This Row],[P3]]+Table3[[#This Row],[P4]]+Table3[[#This Row],[P5]]+Table3[[#This Row],[P6]]</f>
        <v>8</v>
      </c>
    </row>
    <row r="197" spans="1:16" x14ac:dyDescent="0.2">
      <c r="A197" s="179">
        <v>8</v>
      </c>
      <c r="B197" s="97" t="s">
        <v>181</v>
      </c>
      <c r="C197" s="101" t="s">
        <v>9</v>
      </c>
      <c r="D197" s="185">
        <v>2</v>
      </c>
      <c r="E197" s="146">
        <v>6</v>
      </c>
      <c r="F197" s="139"/>
      <c r="G197" s="142"/>
      <c r="H197" s="145"/>
      <c r="I197" s="76"/>
      <c r="J197" s="139"/>
      <c r="K197" s="141"/>
      <c r="L197" s="145"/>
      <c r="M197" s="76"/>
      <c r="N197" s="139"/>
      <c r="O197" s="141"/>
      <c r="P197" s="196">
        <f>Table3[[#This Row],[P1]]+Table3[[#This Row],[P2]]+Table3[[#This Row],[P3]]+Table3[[#This Row],[P4]]+Table3[[#This Row],[P5]]+Table3[[#This Row],[P6]]</f>
        <v>6</v>
      </c>
    </row>
    <row r="198" spans="1:16" x14ac:dyDescent="0.2">
      <c r="A198" s="179">
        <v>9</v>
      </c>
      <c r="B198" s="97" t="s">
        <v>182</v>
      </c>
      <c r="C198" s="101" t="s">
        <v>21</v>
      </c>
      <c r="D198" s="185">
        <v>9</v>
      </c>
      <c r="E198" s="146">
        <v>1</v>
      </c>
      <c r="F198" s="139">
        <v>5</v>
      </c>
      <c r="G198" s="142">
        <v>3</v>
      </c>
      <c r="H198" s="145">
        <v>10</v>
      </c>
      <c r="I198" s="146">
        <v>1</v>
      </c>
      <c r="J198" s="139"/>
      <c r="K198" s="142"/>
      <c r="L198" s="145"/>
      <c r="M198" s="76"/>
      <c r="N198" s="139"/>
      <c r="O198" s="141"/>
      <c r="P198" s="196">
        <f>Table3[[#This Row],[P1]]+Table3[[#This Row],[P2]]+Table3[[#This Row],[P3]]+Table3[[#This Row],[P4]]+Table3[[#This Row],[P5]]+Table3[[#This Row],[P6]]</f>
        <v>5</v>
      </c>
    </row>
    <row r="199" spans="1:16" x14ac:dyDescent="0.2">
      <c r="A199" s="179">
        <v>10</v>
      </c>
      <c r="B199" s="97" t="s">
        <v>183</v>
      </c>
      <c r="C199" s="101" t="s">
        <v>11</v>
      </c>
      <c r="D199" s="185">
        <v>4</v>
      </c>
      <c r="E199" s="146">
        <v>4</v>
      </c>
      <c r="F199" s="139"/>
      <c r="G199" s="142"/>
      <c r="H199" s="145"/>
      <c r="I199" s="146"/>
      <c r="J199" s="139"/>
      <c r="K199" s="142"/>
      <c r="L199" s="145"/>
      <c r="M199" s="76"/>
      <c r="N199" s="139"/>
      <c r="O199" s="141"/>
      <c r="P199" s="196">
        <f>Table3[[#This Row],[P1]]+Table3[[#This Row],[P2]]+Table3[[#This Row],[P3]]+Table3[[#This Row],[P4]]+Table3[[#This Row],[P5]]+Table3[[#This Row],[P6]]</f>
        <v>4</v>
      </c>
    </row>
    <row r="200" spans="1:16" x14ac:dyDescent="0.2">
      <c r="A200" s="179">
        <v>11</v>
      </c>
      <c r="B200" s="97" t="s">
        <v>76</v>
      </c>
      <c r="C200" s="101" t="s">
        <v>44</v>
      </c>
      <c r="D200" s="185"/>
      <c r="E200" s="215"/>
      <c r="F200" s="214"/>
      <c r="G200" s="217"/>
      <c r="H200" s="218">
        <v>4</v>
      </c>
      <c r="I200" s="215">
        <v>4</v>
      </c>
      <c r="J200" s="214"/>
      <c r="K200" s="217"/>
      <c r="L200" s="218"/>
      <c r="M200" s="224"/>
      <c r="N200" s="214"/>
      <c r="O200" s="219"/>
      <c r="P200" s="196">
        <f>Table3[[#This Row],[P1]]+Table3[[#This Row],[P2]]+Table3[[#This Row],[P3]]+Table3[[#This Row],[P4]]+Table3[[#This Row],[P5]]+Table3[[#This Row],[P6]]</f>
        <v>4</v>
      </c>
    </row>
    <row r="201" spans="1:16" x14ac:dyDescent="0.2">
      <c r="A201" s="179">
        <v>12</v>
      </c>
      <c r="B201" s="97" t="s">
        <v>184</v>
      </c>
      <c r="C201" s="101" t="s">
        <v>11</v>
      </c>
      <c r="D201" s="185">
        <v>11</v>
      </c>
      <c r="E201" s="146">
        <v>1</v>
      </c>
      <c r="F201" s="139">
        <v>13</v>
      </c>
      <c r="G201" s="142">
        <v>1</v>
      </c>
      <c r="H201" s="145">
        <v>8</v>
      </c>
      <c r="I201" s="146">
        <v>1</v>
      </c>
      <c r="J201" s="139"/>
      <c r="K201" s="142"/>
      <c r="L201" s="145"/>
      <c r="M201" s="76"/>
      <c r="N201" s="139"/>
      <c r="O201" s="141"/>
      <c r="P201" s="196">
        <f>Table3[[#This Row],[P1]]+Table3[[#This Row],[P2]]+Table3[[#This Row],[P3]]+Table3[[#This Row],[P4]]+Table3[[#This Row],[P5]]+Table3[[#This Row],[P6]]</f>
        <v>3</v>
      </c>
    </row>
    <row r="202" spans="1:16" x14ac:dyDescent="0.2">
      <c r="A202" s="179">
        <v>13</v>
      </c>
      <c r="B202" s="97" t="s">
        <v>185</v>
      </c>
      <c r="C202" s="101" t="s">
        <v>17</v>
      </c>
      <c r="D202" s="185">
        <v>17</v>
      </c>
      <c r="E202" s="146">
        <v>1</v>
      </c>
      <c r="F202" s="139">
        <v>10</v>
      </c>
      <c r="G202" s="142">
        <v>1</v>
      </c>
      <c r="H202" s="145">
        <v>9</v>
      </c>
      <c r="I202" s="146">
        <v>1</v>
      </c>
      <c r="J202" s="139"/>
      <c r="K202" s="142"/>
      <c r="L202" s="145"/>
      <c r="M202" s="76"/>
      <c r="N202" s="139"/>
      <c r="O202" s="141"/>
      <c r="P202" s="196">
        <f>Table3[[#This Row],[P1]]+Table3[[#This Row],[P2]]+Table3[[#This Row],[P3]]+Table3[[#This Row],[P4]]+Table3[[#This Row],[P5]]+Table3[[#This Row],[P6]]</f>
        <v>3</v>
      </c>
    </row>
    <row r="203" spans="1:16" x14ac:dyDescent="0.2">
      <c r="A203" s="179">
        <v>14</v>
      </c>
      <c r="B203" s="97" t="s">
        <v>186</v>
      </c>
      <c r="C203" s="101" t="s">
        <v>4</v>
      </c>
      <c r="D203" s="185">
        <v>7</v>
      </c>
      <c r="E203" s="146">
        <v>1</v>
      </c>
      <c r="F203" s="139">
        <v>9</v>
      </c>
      <c r="G203" s="142">
        <v>1</v>
      </c>
      <c r="H203" s="145"/>
      <c r="I203" s="146"/>
      <c r="J203" s="139"/>
      <c r="K203" s="142"/>
      <c r="L203" s="145"/>
      <c r="M203" s="76"/>
      <c r="N203" s="139"/>
      <c r="O203" s="141"/>
      <c r="P203" s="196">
        <f>Table3[[#This Row],[P1]]+Table3[[#This Row],[P2]]+Table3[[#This Row],[P3]]+Table3[[#This Row],[P4]]+Table3[[#This Row],[P5]]+Table3[[#This Row],[P6]]</f>
        <v>2</v>
      </c>
    </row>
    <row r="204" spans="1:16" x14ac:dyDescent="0.2">
      <c r="A204" s="179">
        <v>15</v>
      </c>
      <c r="B204" s="97" t="s">
        <v>187</v>
      </c>
      <c r="C204" s="101" t="s">
        <v>8</v>
      </c>
      <c r="D204" s="185">
        <v>12</v>
      </c>
      <c r="E204" s="146">
        <v>1</v>
      </c>
      <c r="F204" s="139">
        <v>7</v>
      </c>
      <c r="G204" s="142">
        <v>1</v>
      </c>
      <c r="H204" s="145"/>
      <c r="I204" s="146"/>
      <c r="J204" s="139"/>
      <c r="K204" s="142"/>
      <c r="L204" s="145"/>
      <c r="M204" s="76"/>
      <c r="N204" s="139"/>
      <c r="O204" s="141"/>
      <c r="P204" s="196">
        <f>Table3[[#This Row],[P1]]+Table3[[#This Row],[P2]]+Table3[[#This Row],[P3]]+Table3[[#This Row],[P4]]+Table3[[#This Row],[P5]]+Table3[[#This Row],[P6]]</f>
        <v>2</v>
      </c>
    </row>
    <row r="205" spans="1:16" x14ac:dyDescent="0.2">
      <c r="A205" s="179">
        <v>16</v>
      </c>
      <c r="B205" s="97" t="s">
        <v>188</v>
      </c>
      <c r="C205" s="101" t="s">
        <v>11</v>
      </c>
      <c r="D205" s="185">
        <v>13</v>
      </c>
      <c r="E205" s="146">
        <v>1</v>
      </c>
      <c r="F205" s="139">
        <v>12</v>
      </c>
      <c r="G205" s="142">
        <v>1</v>
      </c>
      <c r="H205" s="145"/>
      <c r="I205" s="146"/>
      <c r="J205" s="139"/>
      <c r="K205" s="142"/>
      <c r="L205" s="145"/>
      <c r="M205" s="76"/>
      <c r="N205" s="139"/>
      <c r="O205" s="141"/>
      <c r="P205" s="196">
        <f>Table3[[#This Row],[P1]]+Table3[[#This Row],[P2]]+Table3[[#This Row],[P3]]+Table3[[#This Row],[P4]]+Table3[[#This Row],[P5]]+Table3[[#This Row],[P6]]</f>
        <v>2</v>
      </c>
    </row>
    <row r="206" spans="1:16" x14ac:dyDescent="0.2">
      <c r="A206" s="179">
        <v>17</v>
      </c>
      <c r="B206" s="97" t="s">
        <v>189</v>
      </c>
      <c r="C206" s="101" t="s">
        <v>21</v>
      </c>
      <c r="D206" s="185">
        <v>20</v>
      </c>
      <c r="E206" s="146">
        <v>1</v>
      </c>
      <c r="F206" s="139">
        <v>14</v>
      </c>
      <c r="G206" s="142">
        <v>1</v>
      </c>
      <c r="H206" s="145"/>
      <c r="I206" s="146"/>
      <c r="J206" s="139"/>
      <c r="K206" s="142"/>
      <c r="L206" s="145"/>
      <c r="M206" s="76"/>
      <c r="N206" s="139"/>
      <c r="O206" s="141"/>
      <c r="P206" s="196">
        <f>Table3[[#This Row],[P1]]+Table3[[#This Row],[P2]]+Table3[[#This Row],[P3]]+Table3[[#This Row],[P4]]+Table3[[#This Row],[P5]]+Table3[[#This Row],[P6]]</f>
        <v>2</v>
      </c>
    </row>
    <row r="207" spans="1:16" x14ac:dyDescent="0.2">
      <c r="A207" s="179">
        <v>18</v>
      </c>
      <c r="B207" s="97" t="s">
        <v>190</v>
      </c>
      <c r="C207" s="101" t="s">
        <v>17</v>
      </c>
      <c r="D207" s="185">
        <v>10</v>
      </c>
      <c r="E207" s="146">
        <v>1</v>
      </c>
      <c r="F207" s="139"/>
      <c r="G207" s="142"/>
      <c r="H207" s="145">
        <v>15</v>
      </c>
      <c r="I207" s="146">
        <v>1</v>
      </c>
      <c r="J207" s="139"/>
      <c r="K207" s="142"/>
      <c r="L207" s="145"/>
      <c r="M207" s="76"/>
      <c r="N207" s="139"/>
      <c r="O207" s="141"/>
      <c r="P207" s="196">
        <f>Table3[[#This Row],[P1]]+Table3[[#This Row],[P2]]+Table3[[#This Row],[P3]]+Table3[[#This Row],[P4]]+Table3[[#This Row],[P5]]+Table3[[#This Row],[P6]]</f>
        <v>2</v>
      </c>
    </row>
    <row r="208" spans="1:16" x14ac:dyDescent="0.2">
      <c r="A208" s="179">
        <v>19</v>
      </c>
      <c r="B208" s="97" t="s">
        <v>191</v>
      </c>
      <c r="C208" s="101" t="s">
        <v>21</v>
      </c>
      <c r="D208" s="185">
        <v>14</v>
      </c>
      <c r="E208" s="146">
        <v>1</v>
      </c>
      <c r="F208" s="139"/>
      <c r="G208" s="142"/>
      <c r="H208" s="145">
        <v>14</v>
      </c>
      <c r="I208" s="146">
        <v>1</v>
      </c>
      <c r="J208" s="139"/>
      <c r="K208" s="142"/>
      <c r="L208" s="145"/>
      <c r="M208" s="76"/>
      <c r="N208" s="139"/>
      <c r="O208" s="141"/>
      <c r="P208" s="196">
        <f>Table3[[#This Row],[P1]]+Table3[[#This Row],[P2]]+Table3[[#This Row],[P3]]+Table3[[#This Row],[P4]]+Table3[[#This Row],[P5]]+Table3[[#This Row],[P6]]</f>
        <v>2</v>
      </c>
    </row>
    <row r="209" spans="1:16" x14ac:dyDescent="0.2">
      <c r="A209" s="179">
        <v>20</v>
      </c>
      <c r="B209" s="97" t="s">
        <v>192</v>
      </c>
      <c r="C209" s="101" t="s">
        <v>17</v>
      </c>
      <c r="D209" s="185">
        <v>16</v>
      </c>
      <c r="E209" s="146">
        <v>1</v>
      </c>
      <c r="F209" s="139"/>
      <c r="G209" s="142"/>
      <c r="H209" s="145">
        <v>16</v>
      </c>
      <c r="I209" s="146">
        <v>1</v>
      </c>
      <c r="J209" s="139"/>
      <c r="K209" s="142"/>
      <c r="L209" s="145"/>
      <c r="M209" s="76"/>
      <c r="N209" s="139"/>
      <c r="O209" s="141"/>
      <c r="P209" s="196">
        <f>Table3[[#This Row],[P1]]+Table3[[#This Row],[P2]]+Table3[[#This Row],[P3]]+Table3[[#This Row],[P4]]+Table3[[#This Row],[P5]]+Table3[[#This Row],[P6]]</f>
        <v>2</v>
      </c>
    </row>
    <row r="210" spans="1:16" x14ac:dyDescent="0.2">
      <c r="A210" s="179">
        <v>21</v>
      </c>
      <c r="B210" s="97" t="s">
        <v>43</v>
      </c>
      <c r="C210" s="101" t="s">
        <v>44</v>
      </c>
      <c r="D210" s="185"/>
      <c r="E210" s="146"/>
      <c r="F210" s="139">
        <v>8</v>
      </c>
      <c r="G210" s="142">
        <v>1</v>
      </c>
      <c r="H210" s="145">
        <v>12</v>
      </c>
      <c r="I210" s="146">
        <v>1</v>
      </c>
      <c r="J210" s="139"/>
      <c r="K210" s="142"/>
      <c r="L210" s="145"/>
      <c r="M210" s="76"/>
      <c r="N210" s="139"/>
      <c r="O210" s="141"/>
      <c r="P210" s="196">
        <f>Table3[[#This Row],[P1]]+Table3[[#This Row],[P2]]+Table3[[#This Row],[P3]]+Table3[[#This Row],[P4]]+Table3[[#This Row],[P5]]+Table3[[#This Row],[P6]]</f>
        <v>2</v>
      </c>
    </row>
    <row r="211" spans="1:16" x14ac:dyDescent="0.2">
      <c r="A211" s="179">
        <v>22</v>
      </c>
      <c r="B211" s="97" t="s">
        <v>45</v>
      </c>
      <c r="C211" s="101" t="s">
        <v>21</v>
      </c>
      <c r="D211" s="185"/>
      <c r="E211" s="146"/>
      <c r="F211" s="139">
        <v>11</v>
      </c>
      <c r="G211" s="142">
        <v>1</v>
      </c>
      <c r="H211" s="145">
        <v>13</v>
      </c>
      <c r="I211" s="146">
        <v>1</v>
      </c>
      <c r="J211" s="139"/>
      <c r="K211" s="142"/>
      <c r="L211" s="145"/>
      <c r="M211" s="76"/>
      <c r="N211" s="139"/>
      <c r="O211" s="141"/>
      <c r="P211" s="196">
        <f>Table3[[#This Row],[P1]]+Table3[[#This Row],[P2]]+Table3[[#This Row],[P3]]+Table3[[#This Row],[P4]]+Table3[[#This Row],[P5]]+Table3[[#This Row],[P6]]</f>
        <v>2</v>
      </c>
    </row>
    <row r="212" spans="1:16" x14ac:dyDescent="0.2">
      <c r="A212" s="179">
        <v>23</v>
      </c>
      <c r="B212" s="97" t="s">
        <v>77</v>
      </c>
      <c r="C212" s="101" t="s">
        <v>11</v>
      </c>
      <c r="D212" s="185"/>
      <c r="E212" s="215"/>
      <c r="F212" s="214"/>
      <c r="G212" s="217"/>
      <c r="H212" s="218">
        <v>6</v>
      </c>
      <c r="I212" s="215">
        <v>2</v>
      </c>
      <c r="J212" s="214"/>
      <c r="K212" s="217"/>
      <c r="L212" s="218"/>
      <c r="M212" s="224"/>
      <c r="N212" s="214"/>
      <c r="O212" s="219"/>
      <c r="P212" s="196">
        <f>Table3[[#This Row],[P1]]+Table3[[#This Row],[P2]]+Table3[[#This Row],[P3]]+Table3[[#This Row],[P4]]+Table3[[#This Row],[P5]]+Table3[[#This Row],[P6]]</f>
        <v>2</v>
      </c>
    </row>
    <row r="213" spans="1:16" x14ac:dyDescent="0.2">
      <c r="A213" s="179">
        <v>24</v>
      </c>
      <c r="B213" s="97" t="s">
        <v>193</v>
      </c>
      <c r="C213" s="101" t="s">
        <v>8</v>
      </c>
      <c r="D213" s="185">
        <v>15</v>
      </c>
      <c r="E213" s="146">
        <v>1</v>
      </c>
      <c r="F213" s="139"/>
      <c r="G213" s="142"/>
      <c r="H213" s="145"/>
      <c r="I213" s="146"/>
      <c r="J213" s="139"/>
      <c r="K213" s="142"/>
      <c r="L213" s="145"/>
      <c r="M213" s="76"/>
      <c r="N213" s="139"/>
      <c r="O213" s="141"/>
      <c r="P213" s="196">
        <f>Table3[[#This Row],[P1]]+Table3[[#This Row],[P2]]+Table3[[#This Row],[P3]]+Table3[[#This Row],[P4]]+Table3[[#This Row],[P5]]+Table3[[#This Row],[P6]]</f>
        <v>1</v>
      </c>
    </row>
    <row r="214" spans="1:16" x14ac:dyDescent="0.2">
      <c r="A214" s="179">
        <v>25</v>
      </c>
      <c r="B214" s="97" t="s">
        <v>194</v>
      </c>
      <c r="C214" s="101" t="s">
        <v>17</v>
      </c>
      <c r="D214" s="185">
        <v>19</v>
      </c>
      <c r="E214" s="146">
        <v>1</v>
      </c>
      <c r="F214" s="139"/>
      <c r="G214" s="142"/>
      <c r="H214" s="145"/>
      <c r="I214" s="146"/>
      <c r="J214" s="139"/>
      <c r="K214" s="142"/>
      <c r="L214" s="145"/>
      <c r="M214" s="76"/>
      <c r="N214" s="139"/>
      <c r="O214" s="141"/>
      <c r="P214" s="196">
        <f>Table3[[#This Row],[P1]]+Table3[[#This Row],[P2]]+Table3[[#This Row],[P3]]+Table3[[#This Row],[P4]]+Table3[[#This Row],[P5]]+Table3[[#This Row],[P6]]</f>
        <v>1</v>
      </c>
    </row>
    <row r="215" spans="1:16" x14ac:dyDescent="0.2">
      <c r="A215" s="179">
        <v>26</v>
      </c>
      <c r="B215" s="97" t="s">
        <v>78</v>
      </c>
      <c r="C215" s="101" t="s">
        <v>8</v>
      </c>
      <c r="D215" s="185"/>
      <c r="E215" s="215"/>
      <c r="F215" s="214"/>
      <c r="G215" s="217"/>
      <c r="H215" s="218">
        <v>7</v>
      </c>
      <c r="I215" s="215">
        <v>1</v>
      </c>
      <c r="J215" s="214"/>
      <c r="K215" s="217"/>
      <c r="L215" s="218"/>
      <c r="M215" s="224"/>
      <c r="N215" s="214"/>
      <c r="O215" s="219"/>
      <c r="P215" s="196">
        <f>Table3[[#This Row],[P1]]+Table3[[#This Row],[P2]]+Table3[[#This Row],[P3]]+Table3[[#This Row],[P4]]+Table3[[#This Row],[P5]]+Table3[[#This Row],[P6]]</f>
        <v>1</v>
      </c>
    </row>
    <row r="216" spans="1:16" x14ac:dyDescent="0.2">
      <c r="A216" s="209"/>
      <c r="B216" s="97"/>
      <c r="C216" s="101"/>
      <c r="D216" s="185"/>
      <c r="E216" s="215"/>
      <c r="F216" s="214"/>
      <c r="G216" s="217"/>
      <c r="H216" s="218"/>
      <c r="I216" s="215"/>
      <c r="J216" s="214"/>
      <c r="K216" s="222"/>
      <c r="L216" s="218"/>
      <c r="M216" s="224"/>
      <c r="N216" s="214"/>
      <c r="O216" s="219"/>
      <c r="P216" s="196"/>
    </row>
    <row r="217" spans="1:16" ht="17" thickBot="1" x14ac:dyDescent="0.25">
      <c r="A217" s="58"/>
      <c r="B217" s="210"/>
      <c r="C217" s="213"/>
      <c r="D217" s="216"/>
      <c r="E217" s="169"/>
      <c r="F217" s="165"/>
      <c r="G217" s="167"/>
      <c r="H217" s="168"/>
      <c r="I217" s="169"/>
      <c r="J217" s="165"/>
      <c r="K217" s="223"/>
      <c r="L217" s="168"/>
      <c r="M217" s="81"/>
      <c r="N217" s="165"/>
      <c r="O217" s="170"/>
      <c r="P217" s="197"/>
    </row>
  </sheetData>
  <mergeCells count="94">
    <mergeCell ref="B54:P54"/>
    <mergeCell ref="A69:P69"/>
    <mergeCell ref="A100:P100"/>
    <mergeCell ref="A113:P113"/>
    <mergeCell ref="A131:P131"/>
    <mergeCell ref="B2:P2"/>
    <mergeCell ref="A44:P44"/>
    <mergeCell ref="D45:E45"/>
    <mergeCell ref="F45:G45"/>
    <mergeCell ref="H45:I45"/>
    <mergeCell ref="J45:K45"/>
    <mergeCell ref="L45:M45"/>
    <mergeCell ref="N45:O45"/>
    <mergeCell ref="N33:O33"/>
    <mergeCell ref="N4:O4"/>
    <mergeCell ref="F4:G4"/>
    <mergeCell ref="D4:E4"/>
    <mergeCell ref="H4:I4"/>
    <mergeCell ref="J4:K4"/>
    <mergeCell ref="L4:M4"/>
    <mergeCell ref="N13:O13"/>
    <mergeCell ref="A12:P12"/>
    <mergeCell ref="A32:P32"/>
    <mergeCell ref="N55:O55"/>
    <mergeCell ref="D70:E70"/>
    <mergeCell ref="F70:G70"/>
    <mergeCell ref="H70:I70"/>
    <mergeCell ref="J70:K70"/>
    <mergeCell ref="L70:M70"/>
    <mergeCell ref="N70:O70"/>
    <mergeCell ref="D55:E55"/>
    <mergeCell ref="F55:G55"/>
    <mergeCell ref="H55:I55"/>
    <mergeCell ref="J55:K55"/>
    <mergeCell ref="L55:M55"/>
    <mergeCell ref="N86:O86"/>
    <mergeCell ref="D86:E86"/>
    <mergeCell ref="F86:G86"/>
    <mergeCell ref="H86:I86"/>
    <mergeCell ref="J86:K86"/>
    <mergeCell ref="L86:M86"/>
    <mergeCell ref="J114:K114"/>
    <mergeCell ref="L114:M114"/>
    <mergeCell ref="N114:O114"/>
    <mergeCell ref="D101:E101"/>
    <mergeCell ref="F101:G101"/>
    <mergeCell ref="H101:I101"/>
    <mergeCell ref="J101:K101"/>
    <mergeCell ref="L101:M101"/>
    <mergeCell ref="N101:O101"/>
    <mergeCell ref="D114:E114"/>
    <mergeCell ref="F114:G114"/>
    <mergeCell ref="H114:I114"/>
    <mergeCell ref="N132:O132"/>
    <mergeCell ref="D147:E147"/>
    <mergeCell ref="F147:G147"/>
    <mergeCell ref="H147:I147"/>
    <mergeCell ref="J147:K147"/>
    <mergeCell ref="L147:M147"/>
    <mergeCell ref="N147:O147"/>
    <mergeCell ref="D132:E132"/>
    <mergeCell ref="F132:G132"/>
    <mergeCell ref="H132:I132"/>
    <mergeCell ref="J132:K132"/>
    <mergeCell ref="L132:M132"/>
    <mergeCell ref="A146:P146"/>
    <mergeCell ref="N168:O168"/>
    <mergeCell ref="D188:E188"/>
    <mergeCell ref="F188:G188"/>
    <mergeCell ref="H188:I188"/>
    <mergeCell ref="J188:K188"/>
    <mergeCell ref="L188:M188"/>
    <mergeCell ref="N188:O188"/>
    <mergeCell ref="D168:E168"/>
    <mergeCell ref="F168:G168"/>
    <mergeCell ref="H168:I168"/>
    <mergeCell ref="J168:K168"/>
    <mergeCell ref="L168:M168"/>
    <mergeCell ref="N23:O23"/>
    <mergeCell ref="D13:E13"/>
    <mergeCell ref="F13:G13"/>
    <mergeCell ref="H13:I13"/>
    <mergeCell ref="J13:K13"/>
    <mergeCell ref="L13:M13"/>
    <mergeCell ref="D33:E33"/>
    <mergeCell ref="F33:G33"/>
    <mergeCell ref="H33:I33"/>
    <mergeCell ref="J33:K33"/>
    <mergeCell ref="D23:E23"/>
    <mergeCell ref="F23:G23"/>
    <mergeCell ref="H23:I23"/>
    <mergeCell ref="J23:K23"/>
    <mergeCell ref="L23:M23"/>
    <mergeCell ref="L33:M33"/>
  </mergeCells>
  <pageMargins left="0.7" right="0.7" top="0.75" bottom="0.75" header="0.3" footer="0.3"/>
  <pageSetup paperSize="9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Airi Pikkor - HELMES</dc:creator>
  <cp:lastModifiedBy>Microsoft Office User</cp:lastModifiedBy>
  <dcterms:created xsi:type="dcterms:W3CDTF">2021-08-31T13:35:20Z</dcterms:created>
  <dcterms:modified xsi:type="dcterms:W3CDTF">2021-09-21T18:21:09Z</dcterms:modified>
</cp:coreProperties>
</file>